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ECG-2" sheetId="3" r:id="rId3"/>
    <sheet name="EPC" sheetId="4" r:id="rId4"/>
    <sheet name="APP-1" sheetId="5" r:id="rId5"/>
    <sheet name="APP-2" sheetId="6" r:id="rId6"/>
    <sheet name="APP-3" sheetId="7" r:id="rId7"/>
    <sheet name="APP-3 (2)" sheetId="8" r:id="rId8"/>
    <sheet name="APP-3 (3)" sheetId="9" r:id="rId9"/>
    <sheet name="APP-3 (4)" sheetId="10" r:id="rId10"/>
    <sheet name="APP-3 (5)" sheetId="11" r:id="rId11"/>
    <sheet name="APP-3 (6)" sheetId="12" r:id="rId12"/>
    <sheet name="ARF" sheetId="13" r:id="rId13"/>
    <sheet name="ARF (2)" sheetId="14" r:id="rId14"/>
    <sheet name="ARF (3)" sheetId="15" r:id="rId15"/>
    <sheet name="PAR" sheetId="16" r:id="rId16"/>
    <sheet name="PAR (2)" sheetId="17" r:id="rId17"/>
    <sheet name="PAR (3)" sheetId="18" r:id="rId18"/>
    <sheet name="PAR (4)" sheetId="19" r:id="rId19"/>
    <sheet name="PAR (5)" sheetId="20" r:id="rId20"/>
    <sheet name="PAR (6)" sheetId="21" r:id="rId21"/>
    <sheet name="PAR (7)" sheetId="22" r:id="rId22"/>
    <sheet name="PAR (8)" sheetId="23" r:id="rId23"/>
    <sheet name="IPP" sheetId="24" r:id="rId24"/>
    <sheet name="IPP (2)" sheetId="25" r:id="rId25"/>
    <sheet name="IPP (3)" sheetId="26" r:id="rId26"/>
    <sheet name="IPP (4)" sheetId="27" r:id="rId27"/>
    <sheet name="EAP" sheetId="28" r:id="rId28"/>
    <sheet name="ADS-1" sheetId="29" r:id="rId29"/>
    <sheet name="ADS-2" sheetId="30" r:id="rId30"/>
    <sheet name="SAP" sheetId="31" r:id="rId31"/>
    <sheet name="FIC" sheetId="32" r:id="rId32"/>
    <sheet name="AUR" sheetId="33" r:id="rId33"/>
    <sheet name="PPD" sheetId="34" r:id="rId34"/>
    <sheet name="PPD (2)" sheetId="35" r:id="rId35"/>
    <sheet name="PPD (3)" sheetId="36" r:id="rId36"/>
    <sheet name="PPD (4)" sheetId="37" r:id="rId37"/>
    <sheet name="PPD (5)" sheetId="38" r:id="rId38"/>
    <sheet name="PPD (6)" sheetId="39" r:id="rId39"/>
    <sheet name="PPD (7)" sheetId="40" r:id="rId40"/>
    <sheet name="PPD (8)" sheetId="41" r:id="rId41"/>
  </sheets>
  <externalReferences>
    <externalReference r:id="rId44"/>
    <externalReference r:id="rId45"/>
    <externalReference r:id="rId46"/>
    <externalReference r:id="rId47"/>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_Toc256789589" localSheetId="3">'EPC'!$A$1</definedName>
    <definedName name="adys_tipo" localSheetId="23">'[3]INICIO'!$AR$24:$AR$27</definedName>
    <definedName name="adys_tipo" localSheetId="24">'[3]INICIO'!$AR$24:$AR$27</definedName>
    <definedName name="adys_tipo" localSheetId="25">'[3]INICIO'!$AR$24:$AR$27</definedName>
    <definedName name="adys_tipo" localSheetId="26">'[3]INICIO'!$AR$24:$AR$27</definedName>
    <definedName name="adys_tipo">'[2]INICIO'!$AR$24:$AR$27</definedName>
    <definedName name="AI" localSheetId="23">'[3]INICIO'!$AU$5:$AW$543</definedName>
    <definedName name="AI" localSheetId="24">'[3]INICIO'!$AU$5:$AW$543</definedName>
    <definedName name="AI" localSheetId="25">'[3]INICIO'!$AU$5:$AW$543</definedName>
    <definedName name="AI" localSheetId="26">'[3]INICIO'!$AU$5:$AW$543</definedName>
    <definedName name="AI">'[2]INICIO'!$AU$5:$AW$543</definedName>
    <definedName name="_xlnm.Print_Area" localSheetId="15">'PAR'!$A$2:$B$32</definedName>
    <definedName name="_xlnm.Print_Area" localSheetId="16">'PAR (2)'!$A$2:$B$32</definedName>
    <definedName name="_xlnm.Print_Area" localSheetId="17">'PAR (3)'!$A$2:$B$32</definedName>
    <definedName name="_xlnm.Print_Area" localSheetId="18">'PAR (4)'!$A$2:$B$32</definedName>
    <definedName name="_xlnm.Print_Area" localSheetId="19">'PAR (5)'!$A$2:$B$32</definedName>
    <definedName name="_xlnm.Print_Area" localSheetId="20">'PAR (6)'!$A$2:$B$32</definedName>
    <definedName name="_xlnm.Print_Area" localSheetId="21">'PAR (7)'!$A$2:$B$32</definedName>
    <definedName name="_xlnm.Print_Area" localSheetId="22">'PAR (8)'!$A$2:$B$32</definedName>
    <definedName name="datos" localSheetId="32">OFFSET('[2]datos'!$A$1,0,0,COUNTA('[2]datos'!$A:$A),23)</definedName>
    <definedName name="datos" localSheetId="23">OFFSET('[4]datos'!$A$1,0,0,COUNTA('[4]datos'!$A:$A),23)</definedName>
    <definedName name="datos" localSheetId="24">OFFSET('[4]datos'!$A$1,0,0,COUNTA('[4]datos'!$A:$A),23)</definedName>
    <definedName name="datos" localSheetId="25">OFFSET('[4]datos'!$A$1,0,0,COUNTA('[4]datos'!$A:$A),23)</definedName>
    <definedName name="datos" localSheetId="26">OFFSET('[4]datos'!$A$1,0,0,COUNTA('[4]datos'!$A:$A),23)</definedName>
    <definedName name="datos">OFFSET('[1]datos'!$A$1,0,0,COUNTA('[1]datos'!$A:$A),23)</definedName>
    <definedName name="DEFAULT" localSheetId="23">'[3]INICIO'!$AA$10</definedName>
    <definedName name="DEFAULT" localSheetId="24">'[3]INICIO'!$AA$10</definedName>
    <definedName name="DEFAULT" localSheetId="25">'[3]INICIO'!$AA$10</definedName>
    <definedName name="DEFAULT" localSheetId="26">'[3]INICIO'!$AA$10</definedName>
    <definedName name="DEFAULT">'[2]INICIO'!$AA$10</definedName>
    <definedName name="EJE1" localSheetId="23">'[3]INICIO'!$Y$166:$Y$186</definedName>
    <definedName name="EJE1" localSheetId="24">'[3]INICIO'!$Y$166:$Y$186</definedName>
    <definedName name="EJE1" localSheetId="25">'[3]INICIO'!$Y$166:$Y$186</definedName>
    <definedName name="EJE1" localSheetId="26">'[3]INICIO'!$Y$166:$Y$186</definedName>
    <definedName name="EJE1">'[2]INICIO'!$Y$166:$Y$186</definedName>
    <definedName name="EJE2" localSheetId="23">'[3]INICIO'!$Y$188:$Y$229</definedName>
    <definedName name="EJE2" localSheetId="24">'[3]INICIO'!$Y$188:$Y$229</definedName>
    <definedName name="EJE2" localSheetId="25">'[3]INICIO'!$Y$188:$Y$229</definedName>
    <definedName name="EJE2" localSheetId="26">'[3]INICIO'!$Y$188:$Y$229</definedName>
    <definedName name="EJE2">'[2]INICIO'!$Y$188:$Y$229</definedName>
    <definedName name="EJE3" localSheetId="23">'[3]INICIO'!$Y$231:$Y$247</definedName>
    <definedName name="EJE3" localSheetId="24">'[3]INICIO'!$Y$231:$Y$247</definedName>
    <definedName name="EJE3" localSheetId="25">'[3]INICIO'!$Y$231:$Y$247</definedName>
    <definedName name="EJE3" localSheetId="26">'[3]INICIO'!$Y$231:$Y$247</definedName>
    <definedName name="EJE3">'[2]INICIO'!$Y$231:$Y$247</definedName>
    <definedName name="EJE4" localSheetId="23">'[3]INICIO'!$Y$249:$Y$272</definedName>
    <definedName name="EJE4" localSheetId="24">'[3]INICIO'!$Y$249:$Y$272</definedName>
    <definedName name="EJE4" localSheetId="25">'[3]INICIO'!$Y$249:$Y$272</definedName>
    <definedName name="EJE4" localSheetId="26">'[3]INICIO'!$Y$249:$Y$272</definedName>
    <definedName name="EJE4">'[2]INICIO'!$Y$249:$Y$272</definedName>
    <definedName name="EJE5" localSheetId="23">'[3]INICIO'!$Y$274:$Y$287</definedName>
    <definedName name="EJE5" localSheetId="24">'[3]INICIO'!$Y$274:$Y$287</definedName>
    <definedName name="EJE5" localSheetId="25">'[3]INICIO'!$Y$274:$Y$287</definedName>
    <definedName name="EJE5" localSheetId="26">'[3]INICIO'!$Y$274:$Y$287</definedName>
    <definedName name="EJE5">'[2]INICIO'!$Y$274:$Y$287</definedName>
    <definedName name="EJE6" localSheetId="23">'[3]INICIO'!$Y$289:$Y$314</definedName>
    <definedName name="EJE6" localSheetId="24">'[3]INICIO'!$Y$289:$Y$314</definedName>
    <definedName name="EJE6" localSheetId="25">'[3]INICIO'!$Y$289:$Y$314</definedName>
    <definedName name="EJE6" localSheetId="26">'[3]INICIO'!$Y$289:$Y$314</definedName>
    <definedName name="EJE6">'[2]INICIO'!$Y$289:$Y$314</definedName>
    <definedName name="EJE7" localSheetId="23">'[3]INICIO'!$Y$316:$Y$356</definedName>
    <definedName name="EJE7" localSheetId="24">'[3]INICIO'!$Y$316:$Y$356</definedName>
    <definedName name="EJE7" localSheetId="25">'[3]INICIO'!$Y$316:$Y$356</definedName>
    <definedName name="EJE7" localSheetId="26">'[3]INICIO'!$Y$316:$Y$356</definedName>
    <definedName name="EJE7">'[2]INICIO'!$Y$316:$Y$356</definedName>
    <definedName name="EJES" localSheetId="23">'[3]INICIO'!$Y$151:$Y$157</definedName>
    <definedName name="EJES" localSheetId="24">'[3]INICIO'!$Y$151:$Y$157</definedName>
    <definedName name="EJES" localSheetId="25">'[3]INICIO'!$Y$151:$Y$157</definedName>
    <definedName name="EJES" localSheetId="26">'[3]INICIO'!$Y$151:$Y$157</definedName>
    <definedName name="EJES">'[2]INICIO'!$Y$151:$Y$157</definedName>
    <definedName name="FIDCOS" localSheetId="23">'[3]INICIO'!$DH$5:$DI$96</definedName>
    <definedName name="FIDCOS" localSheetId="24">'[3]INICIO'!$DH$5:$DI$96</definedName>
    <definedName name="FIDCOS" localSheetId="25">'[3]INICIO'!$DH$5:$DI$96</definedName>
    <definedName name="FIDCOS" localSheetId="26">'[3]INICIO'!$DH$5:$DI$96</definedName>
    <definedName name="FIDCOS">'[2]INICIO'!$DH$5:$DI$96</definedName>
    <definedName name="FPC" localSheetId="23">'[3]INICIO'!$DE$5:$DF$96</definedName>
    <definedName name="FPC" localSheetId="24">'[3]INICIO'!$DE$5:$DF$96</definedName>
    <definedName name="FPC" localSheetId="25">'[3]INICIO'!$DE$5:$DF$96</definedName>
    <definedName name="FPC" localSheetId="26">'[3]INICIO'!$DE$5:$DF$96</definedName>
    <definedName name="FPC">'[2]INICIO'!$DE$5:$DF$96</definedName>
    <definedName name="gasto_gci" localSheetId="23">'[3]INICIO'!$AO$48:$AO$49</definedName>
    <definedName name="gasto_gci" localSheetId="24">'[3]INICIO'!$AO$48:$AO$49</definedName>
    <definedName name="gasto_gci" localSheetId="25">'[3]INICIO'!$AO$48:$AO$49</definedName>
    <definedName name="gasto_gci" localSheetId="26">'[3]INICIO'!$AO$48:$AO$49</definedName>
    <definedName name="gasto_gci">'[2]INICIO'!$AO$48:$AO$49</definedName>
    <definedName name="LABEL" localSheetId="32">'[2]INICIO'!$AY$5:$AZ$97</definedName>
    <definedName name="LABEL" localSheetId="23">'[4]INICIO'!$AY$5:$AZ$97</definedName>
    <definedName name="LABEL" localSheetId="24">'[4]INICIO'!$AY$5:$AZ$97</definedName>
    <definedName name="LABEL" localSheetId="25">'[4]INICIO'!$AY$5:$AZ$97</definedName>
    <definedName name="LABEL" localSheetId="26">'[4]INICIO'!$AY$5:$AZ$97</definedName>
    <definedName name="LABEL">'[1]INICIO'!$AY$5:$AZ$97</definedName>
    <definedName name="label1g" localSheetId="23">'[3]INICIO'!$AA$19</definedName>
    <definedName name="label1g" localSheetId="24">'[3]INICIO'!$AA$19</definedName>
    <definedName name="label1g" localSheetId="25">'[3]INICIO'!$AA$19</definedName>
    <definedName name="label1g" localSheetId="26">'[3]INICIO'!$AA$19</definedName>
    <definedName name="label1g">'[2]INICIO'!$AA$19</definedName>
    <definedName name="label1S" localSheetId="23">'[3]INICIO'!$AA$22</definedName>
    <definedName name="label1S" localSheetId="24">'[3]INICIO'!$AA$22</definedName>
    <definedName name="label1S" localSheetId="25">'[3]INICIO'!$AA$22</definedName>
    <definedName name="label1S" localSheetId="26">'[3]INICIO'!$AA$22</definedName>
    <definedName name="label1S">'[2]INICIO'!$AA$22</definedName>
    <definedName name="label2g" localSheetId="23">'[3]INICIO'!$AA$20</definedName>
    <definedName name="label2g" localSheetId="24">'[3]INICIO'!$AA$20</definedName>
    <definedName name="label2g" localSheetId="25">'[3]INICIO'!$AA$20</definedName>
    <definedName name="label2g" localSheetId="26">'[3]INICIO'!$AA$20</definedName>
    <definedName name="label2g">'[2]INICIO'!$AA$20</definedName>
    <definedName name="label2S" localSheetId="23">'[3]INICIO'!$AA$23</definedName>
    <definedName name="label2S" localSheetId="24">'[3]INICIO'!$AA$23</definedName>
    <definedName name="label2S" localSheetId="25">'[3]INICIO'!$AA$23</definedName>
    <definedName name="label2S" localSheetId="26">'[3]INICIO'!$AA$23</definedName>
    <definedName name="label2S">'[2]INICIO'!$AA$23</definedName>
    <definedName name="Líneadeacción" localSheetId="6">'[1]INICIO'!#REF!</definedName>
    <definedName name="Líneadeacción" localSheetId="7">'[1]INICIO'!#REF!</definedName>
    <definedName name="Líneadeacción" localSheetId="8">'[1]INICIO'!#REF!</definedName>
    <definedName name="Líneadeacción" localSheetId="9">'[1]INICIO'!#REF!</definedName>
    <definedName name="Líneadeacción" localSheetId="10">'[1]INICIO'!#REF!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27">'[1]INICIO'!#REF!</definedName>
    <definedName name="Líneadeacción" localSheetId="31">'[1]INICIO'!#REF!</definedName>
    <definedName name="Líneadeacción" localSheetId="24">'[1]INICIO'!#REF!</definedName>
    <definedName name="Líneadeacción" localSheetId="25">'[1]INICIO'!#REF!</definedName>
    <definedName name="Líneadeacción" localSheetId="26">'[1]INICIO'!#REF!</definedName>
    <definedName name="Líneadeacción" localSheetId="15">'[1]INICIO'!#REF!</definedName>
    <definedName name="Líneadeacción" localSheetId="16">'[1]INICIO'!#REF!</definedName>
    <definedName name="Líneadeacción" localSheetId="17">'[1]INICIO'!#REF!</definedName>
    <definedName name="Líneadeacción" localSheetId="18">'[1]INICIO'!#REF!</definedName>
    <definedName name="Líneadeacción" localSheetId="19">'[1]INICIO'!#REF!</definedName>
    <definedName name="Líneadeacción" localSheetId="20">'[1]INICIO'!#REF!</definedName>
    <definedName name="Líneadeacción" localSheetId="21">'[1]INICIO'!#REF!</definedName>
    <definedName name="Líneadeacción" localSheetId="22">'[1]INICIO'!#REF!</definedName>
    <definedName name="Líneadeacción" localSheetId="34">'[1]INICIO'!#REF!</definedName>
    <definedName name="Líneadeacción" localSheetId="35">'[1]INICIO'!#REF!</definedName>
    <definedName name="Líneadeacción" localSheetId="36">'[1]INICIO'!#REF!</definedName>
    <definedName name="Líneadeacción" localSheetId="37">'[1]INICIO'!#REF!</definedName>
    <definedName name="Líneadeacción" localSheetId="38">'[1]INICIO'!#REF!</definedName>
    <definedName name="Líneadeacción" localSheetId="39">'[1]INICIO'!#REF!</definedName>
    <definedName name="Líneadeacción" localSheetId="40">'[1]INICIO'!#REF!</definedName>
    <definedName name="Líneadeacción">'[1]INICIO'!#REF!</definedName>
    <definedName name="lista_ai" localSheetId="23">'[3]INICIO'!$AO$55:$AO$96</definedName>
    <definedName name="lista_ai" localSheetId="24">'[3]INICIO'!$AO$55:$AO$96</definedName>
    <definedName name="lista_ai" localSheetId="25">'[3]INICIO'!$AO$55:$AO$96</definedName>
    <definedName name="lista_ai" localSheetId="26">'[3]INICIO'!$AO$55:$AO$96</definedName>
    <definedName name="lista_ai">'[2]INICIO'!$AO$55:$AO$96</definedName>
    <definedName name="lista_deleg" localSheetId="23">'[3]INICIO'!$AR$34:$AR$49</definedName>
    <definedName name="lista_deleg" localSheetId="24">'[3]INICIO'!$AR$34:$AR$49</definedName>
    <definedName name="lista_deleg" localSheetId="25">'[3]INICIO'!$AR$34:$AR$49</definedName>
    <definedName name="lista_deleg" localSheetId="26">'[3]INICIO'!$AR$34:$AR$49</definedName>
    <definedName name="lista_deleg">'[2]INICIO'!$AR$34:$AR$49</definedName>
    <definedName name="lista_eppa" localSheetId="23">'[3]INICIO'!$AR$55:$AS$149</definedName>
    <definedName name="lista_eppa" localSheetId="24">'[3]INICIO'!$AR$55:$AS$149</definedName>
    <definedName name="lista_eppa" localSheetId="25">'[3]INICIO'!$AR$55:$AS$149</definedName>
    <definedName name="lista_eppa" localSheetId="26">'[3]INICIO'!$AR$55:$AS$149</definedName>
    <definedName name="lista_eppa">'[2]INICIO'!$AR$55:$AS$149</definedName>
    <definedName name="LISTA_UR" localSheetId="23">'[3]INICIO'!$Y$4:$Z$93</definedName>
    <definedName name="LISTA_UR" localSheetId="24">'[3]INICIO'!$Y$4:$Z$93</definedName>
    <definedName name="LISTA_UR" localSheetId="25">'[3]INICIO'!$Y$4:$Z$93</definedName>
    <definedName name="LISTA_UR" localSheetId="26">'[3]INICIO'!$Y$4:$Z$93</definedName>
    <definedName name="LISTA_UR">'[2]INICIO'!$Y$4:$Z$93</definedName>
    <definedName name="MAPPEGS" localSheetId="7">'[1]INICIO'!#REF!</definedName>
    <definedName name="MAPPEGS" localSheetId="8">'[1]INICIO'!#REF!</definedName>
    <definedName name="MAPPEGS" localSheetId="9">'[1]INICIO'!#REF!</definedName>
    <definedName name="MAPPEGS" localSheetId="10">'[1]INICIO'!#REF!</definedName>
    <definedName name="MAPPEGS" localSheetId="11">'[1]INICIO'!#REF!</definedName>
    <definedName name="MAPPEGS" localSheetId="12">'[1]INICIO'!#REF!</definedName>
    <definedName name="MAPPEGS" localSheetId="13">'[1]INICIO'!#REF!</definedName>
    <definedName name="MAPPEGS" localSheetId="14">'[1]INICIO'!#REF!</definedName>
    <definedName name="MAPPEGS" localSheetId="27">'[1]INICIO'!#REF!</definedName>
    <definedName name="MAPPEGS" localSheetId="31">'[1]INICIO'!#REF!</definedName>
    <definedName name="MAPPEGS" localSheetId="24">'[1]INICIO'!#REF!</definedName>
    <definedName name="MAPPEGS" localSheetId="25">'[1]INICIO'!#REF!</definedName>
    <definedName name="MAPPEGS" localSheetId="26">'[1]INICIO'!#REF!</definedName>
    <definedName name="MAPPEGS" localSheetId="15">'[1]INICIO'!#REF!</definedName>
    <definedName name="MAPPEGS" localSheetId="16">'[1]INICIO'!#REF!</definedName>
    <definedName name="MAPPEGS" localSheetId="17">'[1]INICIO'!#REF!</definedName>
    <definedName name="MAPPEGS" localSheetId="18">'[1]INICIO'!#REF!</definedName>
    <definedName name="MAPPEGS" localSheetId="19">'[1]INICIO'!#REF!</definedName>
    <definedName name="MAPPEGS" localSheetId="20">'[1]INICIO'!#REF!</definedName>
    <definedName name="MAPPEGS" localSheetId="21">'[1]INICIO'!#REF!</definedName>
    <definedName name="MAPPEGS" localSheetId="22">'[1]INICIO'!#REF!</definedName>
    <definedName name="MAPPEGS" localSheetId="34">'[1]INICIO'!#REF!</definedName>
    <definedName name="MAPPEGS" localSheetId="35">'[1]INICIO'!#REF!</definedName>
    <definedName name="MAPPEGS" localSheetId="36">'[1]INICIO'!#REF!</definedName>
    <definedName name="MAPPEGS" localSheetId="37">'[1]INICIO'!#REF!</definedName>
    <definedName name="MAPPEGS" localSheetId="38">'[1]INICIO'!#REF!</definedName>
    <definedName name="MAPPEGS" localSheetId="39">'[1]INICIO'!#REF!</definedName>
    <definedName name="MAPPEGS" localSheetId="40">'[1]INICIO'!#REF!</definedName>
    <definedName name="MAPPEGS">'[1]INICIO'!#REF!</definedName>
    <definedName name="MODIF" localSheetId="23">'[3]datos'!$U$2:$U$31674</definedName>
    <definedName name="MODIF" localSheetId="24">'[3]datos'!$U$2:$U$31674</definedName>
    <definedName name="MODIF" localSheetId="25">'[3]datos'!$U$2:$U$31674</definedName>
    <definedName name="MODIF" localSheetId="26">'[3]datos'!$U$2:$U$31674</definedName>
    <definedName name="MODIF">'[2]datos'!$U$2:$U$31674</definedName>
    <definedName name="MSG_ERROR1" localSheetId="32">'[2]INICIO'!$AA$11</definedName>
    <definedName name="MSG_ERROR1" localSheetId="23">'[4]INICIO'!$AA$11</definedName>
    <definedName name="MSG_ERROR1" localSheetId="24">'[4]INICIO'!$AA$11</definedName>
    <definedName name="MSG_ERROR1" localSheetId="25">'[4]INICIO'!$AA$11</definedName>
    <definedName name="MSG_ERROR1" localSheetId="26">'[4]INICIO'!$AA$11</definedName>
    <definedName name="MSG_ERROR1">'[1]INICIO'!$AA$11</definedName>
    <definedName name="MSG_ERROR2" localSheetId="23">'[3]INICIO'!$AA$12</definedName>
    <definedName name="MSG_ERROR2" localSheetId="24">'[3]INICIO'!$AA$12</definedName>
    <definedName name="MSG_ERROR2" localSheetId="25">'[3]INICIO'!$AA$12</definedName>
    <definedName name="MSG_ERROR2" localSheetId="26">'[3]INICIO'!$AA$12</definedName>
    <definedName name="MSG_ERROR2">'[2]INICIO'!$AA$12</definedName>
    <definedName name="OPCION2" localSheetId="29">'[1]INICIO'!#REF!</definedName>
    <definedName name="OPCION2" localSheetId="6">'[1]INICIO'!#REF!</definedName>
    <definedName name="OPCION2" localSheetId="7">'[1]INICIO'!#REF!</definedName>
    <definedName name="OPCION2" localSheetId="8">'[1]INICIO'!#REF!</definedName>
    <definedName name="OPCION2" localSheetId="9">'[1]INICIO'!#REF!</definedName>
    <definedName name="OPCION2" localSheetId="10">'[1]INICIO'!#REF!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32">'[2]INICIO'!#REF!</definedName>
    <definedName name="OPCION2" localSheetId="27">'[1]INICIO'!#REF!</definedName>
    <definedName name="OPCION2" localSheetId="2">'[1]INICIO'!#REF!</definedName>
    <definedName name="OPCION2" localSheetId="3">'[1]INICIO'!#REF!</definedName>
    <definedName name="OPCION2" localSheetId="31">'[1]INICIO'!#REF!</definedName>
    <definedName name="OPCION2" localSheetId="23">'[4]INICIO'!#REF!</definedName>
    <definedName name="OPCION2" localSheetId="24">'[4]INICIO'!#REF!</definedName>
    <definedName name="OPCION2" localSheetId="25">'[4]INICIO'!#REF!</definedName>
    <definedName name="OPCION2" localSheetId="26">'[4]INICIO'!#REF!</definedName>
    <definedName name="OPCION2" localSheetId="15">'[1]INICIO'!#REF!</definedName>
    <definedName name="OPCION2" localSheetId="16">'[1]INICIO'!#REF!</definedName>
    <definedName name="OPCION2" localSheetId="17">'[1]INICIO'!#REF!</definedName>
    <definedName name="OPCION2" localSheetId="18">'[1]INICIO'!#REF!</definedName>
    <definedName name="OPCION2" localSheetId="19">'[1]INICIO'!#REF!</definedName>
    <definedName name="OPCION2" localSheetId="20">'[1]INICIO'!#REF!</definedName>
    <definedName name="OPCION2" localSheetId="21">'[1]INICIO'!#REF!</definedName>
    <definedName name="OPCION2" localSheetId="22">'[1]INICIO'!#REF!</definedName>
    <definedName name="OPCION2" localSheetId="33">'[1]INICIO'!#REF!</definedName>
    <definedName name="OPCION2" localSheetId="34">'[1]INICIO'!#REF!</definedName>
    <definedName name="OPCION2" localSheetId="35">'[1]INICIO'!#REF!</definedName>
    <definedName name="OPCION2" localSheetId="36">'[1]INICIO'!#REF!</definedName>
    <definedName name="OPCION2" localSheetId="37">'[1]INICIO'!#REF!</definedName>
    <definedName name="OPCION2" localSheetId="38">'[1]INICIO'!#REF!</definedName>
    <definedName name="OPCION2" localSheetId="39">'[1]INICIO'!#REF!</definedName>
    <definedName name="OPCION2" localSheetId="40">'[1]INICIO'!#REF!</definedName>
    <definedName name="OPCION2">'[1]INICIO'!#REF!</definedName>
    <definedName name="ORIG" localSheetId="23">'[3]datos'!$T$2:$T$31674</definedName>
    <definedName name="ORIG" localSheetId="24">'[3]datos'!$T$2:$T$31674</definedName>
    <definedName name="ORIG" localSheetId="25">'[3]datos'!$T$2:$T$31674</definedName>
    <definedName name="ORIG" localSheetId="26">'[3]datos'!$T$2:$T$31674</definedName>
    <definedName name="ORIG">'[2]datos'!$T$2:$T$31674</definedName>
    <definedName name="P" localSheetId="23">'[3]INICIO'!$AO$5:$AP$32</definedName>
    <definedName name="P" localSheetId="24">'[3]INICIO'!$AO$5:$AP$32</definedName>
    <definedName name="P" localSheetId="25">'[3]INICIO'!$AO$5:$AP$32</definedName>
    <definedName name="P" localSheetId="26">'[3]INICIO'!$AO$5:$AP$32</definedName>
    <definedName name="P">'[2]INICIO'!$AO$5:$AP$32</definedName>
    <definedName name="P_K" localSheetId="23">'[3]INICIO'!$AO$5:$AO$32</definedName>
    <definedName name="P_K" localSheetId="24">'[3]INICIO'!$AO$5:$AO$32</definedName>
    <definedName name="P_K" localSheetId="25">'[3]INICIO'!$AO$5:$AO$32</definedName>
    <definedName name="P_K" localSheetId="26">'[3]INICIO'!$AO$5:$AO$32</definedName>
    <definedName name="P_K">'[2]INICIO'!$AO$5:$AO$32</definedName>
    <definedName name="PE" localSheetId="23">'[3]INICIO'!$AR$5:$AS$16</definedName>
    <definedName name="PE" localSheetId="24">'[3]INICIO'!$AR$5:$AS$16</definedName>
    <definedName name="PE" localSheetId="25">'[3]INICIO'!$AR$5:$AS$16</definedName>
    <definedName name="PE" localSheetId="26">'[3]INICIO'!$AR$5:$AS$16</definedName>
    <definedName name="PE">'[2]INICIO'!$AR$5:$AS$16</definedName>
    <definedName name="PE_K" localSheetId="23">'[3]INICIO'!$AR$5:$AR$16</definedName>
    <definedName name="PE_K" localSheetId="24">'[3]INICIO'!$AR$5:$AR$16</definedName>
    <definedName name="PE_K" localSheetId="25">'[3]INICIO'!$AR$5:$AR$16</definedName>
    <definedName name="PE_K" localSheetId="26">'[3]INICIO'!$AR$5:$AR$16</definedName>
    <definedName name="PE_K">'[2]INICIO'!$AR$5:$AR$16</definedName>
    <definedName name="rubros_fpc" localSheetId="23">'[3]INICIO'!$AO$39:$AO$42</definedName>
    <definedName name="rubros_fpc" localSheetId="24">'[3]INICIO'!$AO$39:$AO$42</definedName>
    <definedName name="rubros_fpc" localSheetId="25">'[3]INICIO'!$AO$39:$AO$42</definedName>
    <definedName name="rubros_fpc" localSheetId="26">'[3]INICIO'!$AO$39:$AO$42</definedName>
    <definedName name="rubros_fpc">'[2]INICIO'!$AO$39:$AO$42</definedName>
    <definedName name="_xlnm.Print_Titles" localSheetId="28">'ADS-1'!$3:$8</definedName>
    <definedName name="_xlnm.Print_Titles" localSheetId="29">'ADS-2'!$3:$8</definedName>
    <definedName name="_xlnm.Print_Titles" localSheetId="4">'APP-1'!$3:$9</definedName>
    <definedName name="_xlnm.Print_Titles" localSheetId="5">'APP-2'!$1:$7</definedName>
    <definedName name="_xlnm.Print_Titles" localSheetId="6">'APP-3'!$1:$8</definedName>
    <definedName name="_xlnm.Print_Titles" localSheetId="7">'APP-3 (2)'!$1:$8</definedName>
    <definedName name="_xlnm.Print_Titles" localSheetId="8">'APP-3 (3)'!$1:$8</definedName>
    <definedName name="_xlnm.Print_Titles" localSheetId="9">'APP-3 (4)'!$1:$8</definedName>
    <definedName name="_xlnm.Print_Titles" localSheetId="10">'APP-3 (5)'!$1:$8</definedName>
    <definedName name="_xlnm.Print_Titles" localSheetId="11">'APP-3 (6)'!$1:$8</definedName>
    <definedName name="_xlnm.Print_Titles" localSheetId="12">'ARF'!$3:$8</definedName>
    <definedName name="_xlnm.Print_Titles" localSheetId="13">'ARF (2)'!$3:$8</definedName>
    <definedName name="_xlnm.Print_Titles" localSheetId="14">'ARF (3)'!$3:$8</definedName>
    <definedName name="_xlnm.Print_Titles" localSheetId="32">'AUR'!$1:$6</definedName>
    <definedName name="_xlnm.Print_Titles" localSheetId="27">'EAP'!$1:$11</definedName>
    <definedName name="_xlnm.Print_Titles" localSheetId="1">'ECG-1'!$1:$6</definedName>
    <definedName name="_xlnm.Print_Titles" localSheetId="2">'ECG-2'!$1:$6</definedName>
    <definedName name="_xlnm.Print_Titles" localSheetId="3">'EPC'!$1:$6</definedName>
    <definedName name="_xlnm.Print_Titles" localSheetId="31">'FIC'!$3:$11</definedName>
    <definedName name="_xlnm.Print_Titles" localSheetId="23">'IPP'!$1:$9</definedName>
    <definedName name="_xlnm.Print_Titles" localSheetId="24">'IPP (2)'!$1:$9</definedName>
    <definedName name="_xlnm.Print_Titles" localSheetId="25">'IPP (3)'!$1:$9</definedName>
    <definedName name="_xlnm.Print_Titles" localSheetId="26">'IPP (4)'!$1:$9</definedName>
    <definedName name="_xlnm.Print_Titles" localSheetId="15">'PAR'!$3:$9</definedName>
    <definedName name="_xlnm.Print_Titles" localSheetId="16">'PAR (2)'!$3:$9</definedName>
    <definedName name="_xlnm.Print_Titles" localSheetId="17">'PAR (3)'!$3:$9</definedName>
    <definedName name="_xlnm.Print_Titles" localSheetId="18">'PAR (4)'!$3:$9</definedName>
    <definedName name="_xlnm.Print_Titles" localSheetId="19">'PAR (5)'!$3:$9</definedName>
    <definedName name="_xlnm.Print_Titles" localSheetId="20">'PAR (6)'!$3:$9</definedName>
    <definedName name="_xlnm.Print_Titles" localSheetId="21">'PAR (7)'!$3:$9</definedName>
    <definedName name="_xlnm.Print_Titles" localSheetId="22">'PAR (8)'!$3:$9</definedName>
    <definedName name="_xlnm.Print_Titles" localSheetId="33">'PPD'!$1:$7</definedName>
    <definedName name="_xlnm.Print_Titles" localSheetId="34">'PPD (2)'!$1:$7</definedName>
    <definedName name="_xlnm.Print_Titles" localSheetId="35">'PPD (3)'!$1:$7</definedName>
    <definedName name="_xlnm.Print_Titles" localSheetId="36">'PPD (4)'!$1:$7</definedName>
    <definedName name="_xlnm.Print_Titles" localSheetId="37">'PPD (5)'!$1:$7</definedName>
    <definedName name="_xlnm.Print_Titles" localSheetId="38">'PPD (6)'!$1:$7</definedName>
    <definedName name="_xlnm.Print_Titles" localSheetId="39">'PPD (7)'!$1:$7</definedName>
    <definedName name="_xlnm.Print_Titles" localSheetId="40">'PPD (8)'!$1:$7</definedName>
    <definedName name="_xlnm.Print_Titles" localSheetId="30">'SAP'!$2:$8</definedName>
    <definedName name="U" localSheetId="23">'[3]INICIO'!$Y$4:$Z$93</definedName>
    <definedName name="U" localSheetId="24">'[3]INICIO'!$Y$4:$Z$93</definedName>
    <definedName name="U" localSheetId="25">'[3]INICIO'!$Y$4:$Z$93</definedName>
    <definedName name="U" localSheetId="26">'[3]INICIO'!$Y$4:$Z$93</definedName>
    <definedName name="U">'[2]INICIO'!$Y$4:$Z$93</definedName>
    <definedName name="UEG_DENOM" localSheetId="23">'[3]datos'!$R$2:$R$31674</definedName>
    <definedName name="UEG_DENOM" localSheetId="24">'[3]datos'!$R$2:$R$31674</definedName>
    <definedName name="UEG_DENOM" localSheetId="25">'[3]datos'!$R$2:$R$31674</definedName>
    <definedName name="UEG_DENOM" localSheetId="26">'[3]datos'!$R$2:$R$31674</definedName>
    <definedName name="UEG_DENOM">'[2]datos'!$R$2:$R$31674</definedName>
    <definedName name="UR" localSheetId="23">'[3]INICIO'!$AJ$5:$AM$99</definedName>
    <definedName name="UR" localSheetId="24">'[3]INICIO'!$AJ$5:$AM$99</definedName>
    <definedName name="UR" localSheetId="25">'[3]INICIO'!$AJ$5:$AM$99</definedName>
    <definedName name="UR" localSheetId="26">'[3]INICIO'!$AJ$5:$AM$99</definedName>
    <definedName name="UR">'[2]INICIO'!$AJ$5:$AM$99</definedName>
  </definedNames>
  <calcPr fullCalcOnLoad="1"/>
</workbook>
</file>

<file path=xl/sharedStrings.xml><?xml version="1.0" encoding="utf-8"?>
<sst xmlns="http://schemas.openxmlformats.org/spreadsheetml/2006/main" count="1621" uniqueCount="789">
  <si>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</si>
  <si>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</si>
  <si>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</si>
  <si>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</si>
  <si>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</si>
  <si>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</si>
  <si>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</si>
  <si>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</si>
  <si>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</si>
  <si>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</si>
  <si>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</si>
  <si>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</si>
  <si>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</si>
  <si>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</si>
  <si>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</si>
  <si>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</si>
  <si>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TOTAL                 POBLACIÓN              OBJETIVO</t>
  </si>
  <si>
    <t>UNIDAD
DE
MEDIDA</t>
  </si>
  <si>
    <t>ALCANZADO
(2)</t>
  </si>
  <si>
    <t>ICMPP
(%)
2/1=(3)</t>
  </si>
  <si>
    <t>RENDIMIENTOS
FINANCIEROS</t>
  </si>
  <si>
    <t>NOMBRE DEL FIDEICOMISO</t>
  </si>
  <si>
    <t>SALDO</t>
  </si>
  <si>
    <t>GASTO</t>
  </si>
  <si>
    <t>INGRESO</t>
  </si>
  <si>
    <t>PARTIDA</t>
  </si>
  <si>
    <t>FECHA DE PUBLICACIÓN DE REGLAS DE OPERACIÓN</t>
  </si>
  <si>
    <t>PPD PRESUPUESTO PARTICIPATIVO PARA LAS DELEGACIONES</t>
  </si>
  <si>
    <t>PROYECTO</t>
  </si>
  <si>
    <t>COLONIA O PUEBLO ORIGINARIO</t>
  </si>
  <si>
    <t>AVANCE DEL
 PROYECTO
 (%)</t>
  </si>
  <si>
    <t>VAR. 
%
3/2</t>
  </si>
  <si>
    <t xml:space="preserve"> EJERCIDO
3</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</si>
  <si>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</si>
  <si>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</si>
  <si>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</si>
  <si>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</si>
  <si>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</si>
  <si>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</si>
  <si>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</si>
  <si>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</si>
  <si>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</si>
  <si>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</si>
  <si>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</si>
  <si>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</si>
  <si>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</si>
  <si>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</si>
  <si>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</si>
  <si>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</si>
  <si>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</si>
  <si>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</si>
  <si>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</si>
  <si>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</si>
  <si>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</si>
  <si>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</si>
  <si>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DISPONIBILIDAD PRESUPUESTAL DEL FIDEICOMISO</t>
  </si>
  <si>
    <t>ESTADO FINANCIERO DEL FIDEICOMISO</t>
  </si>
  <si>
    <t>AVANCE PRESUPUESTAL DEL FIDEICOMISO</t>
  </si>
  <si>
    <t>PP</t>
  </si>
  <si>
    <r>
      <t xml:space="preserve">DENOMINACIÓN DEL PROGRAMA </t>
    </r>
    <r>
      <rPr>
        <b/>
        <vertAlign val="superscript"/>
        <sz val="9"/>
        <rFont val="Gotham Rounded Book"/>
        <family val="3"/>
      </rPr>
      <t>1/</t>
    </r>
  </si>
  <si>
    <t>B)  EXPLICACIÓN A LAS VARIACIONES DEL PRESUPUESTO EJERCIDO RESPECTO AL DEVENGADO</t>
  </si>
  <si>
    <t>A) Causas de las variaciones del Índice de Cumplimiento de las Metas Programadas al Período (ICMPP)</t>
  </si>
  <si>
    <t>C) Causas de las variaciones del Índice de Aplicación de Recursos para la Consecución de Metas Programadas (IARCM)</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</si>
  <si>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</si>
  <si>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</si>
  <si>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</si>
  <si>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</si>
  <si>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</si>
  <si>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</si>
  <si>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</si>
  <si>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</si>
  <si>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</si>
  <si>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EPC EVOLUCIÓN PRESUPUESTAL DE PARTIDAS CENTRALIZADAS O CONSOLIDADAS</t>
  </si>
  <si>
    <t>FIC  FIDEICOMISOS CONSTITUIDOS</t>
  </si>
  <si>
    <t>EJE</t>
  </si>
  <si>
    <t>APP-1 AVANCE PROGRAMÁTICO-PRESUPUESTAL DE ACTIVIDADES INSTITUCIONALES</t>
  </si>
  <si>
    <t>APP-2  EXPLICACIÓN A LAS VARIACIONES DEL AVANCE PROGRAMÁTICO-PRESUPUESTAL DE ACTIVIDADES INSTITUCIONALES</t>
  </si>
  <si>
    <t>VARIACIÓN</t>
  </si>
  <si>
    <t>ARF APLICACIÓN DE LOS RECURSOS DE ORIGEN FEDERAL</t>
  </si>
  <si>
    <t>GASTO CORRIENTE O DE INVERSIÓN</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</si>
  <si>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</si>
  <si>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</si>
  <si>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</si>
  <si>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</si>
  <si>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</si>
  <si>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</si>
  <si>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</si>
  <si>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</si>
  <si>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</si>
  <si>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</si>
  <si>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</si>
  <si>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</si>
  <si>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</si>
  <si>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</si>
  <si>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(12)</t>
  </si>
  <si>
    <t>DEVENGADO
(5)</t>
  </si>
  <si>
    <t>EJERCIDO
(6)</t>
  </si>
  <si>
    <t>PAGADO
(7)</t>
  </si>
  <si>
    <t>IARCM
(%)
3/8</t>
  </si>
  <si>
    <t>PAGADO
(10)</t>
  </si>
  <si>
    <t>8/6*100
=(11)</t>
  </si>
  <si>
    <t>8/7*100
=(12)</t>
  </si>
  <si>
    <t>9/6*100
=(13)</t>
  </si>
  <si>
    <t>9/7*100
=(14)</t>
  </si>
  <si>
    <t>IPP INDICADORES ASOCIADOS A PROGRAMAS PRESUPUESTARIOS, RAMO GENERAL 33 Y PRINCIPALES PROGRAMAS PÚBLICOS</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</si>
  <si>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</si>
  <si>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</si>
  <si>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</si>
  <si>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</si>
  <si>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(2)</t>
  </si>
  <si>
    <t>MODIFICADO
(7)</t>
  </si>
  <si>
    <t>APROBADO
(6)</t>
  </si>
  <si>
    <t xml:space="preserve">PROYECTOS, ACCIONES, O PROGRAMAS </t>
  </si>
  <si>
    <t>PROGRAMADO 
 (1)</t>
  </si>
  <si>
    <t>A)  EXPLICACIÓN A LAS VARIACIONES DEL PRESUPUESTO  DEVENGADO  RESPECTO DEL PROGRAMADO AL PERIODO</t>
  </si>
  <si>
    <t>PROGRAMADO</t>
  </si>
  <si>
    <t>PROGRAMADO
2</t>
  </si>
  <si>
    <t>* Se refiere el presupuesto autorizado en el Anexo II del  Decreto de Presupuesto de Egresos para el Ejercicio Fiscal 2015.</t>
  </si>
  <si>
    <t>* Se refiere al presupuesto autorizado en el Anexo III del Decreto de Presupuesto de Egresos para el ejercicio fiscal 2015.</t>
  </si>
  <si>
    <t>CAUSAS DE LAS ADECUACIONES AL PRESUPUESTO</t>
  </si>
  <si>
    <t>ACCIÓN O PROYECTO</t>
  </si>
  <si>
    <t>ORIGINAL
(1)</t>
  </si>
  <si>
    <t>AUR ASIGNACIONES ADICIONALES AUTORIZADOS A LAS UNIDADES RESPONSABLES DEL GASTO EN EL 
DECRETO DE PRESUPUESTO DE EGRESOS DEL D. F. PARA EL EJERCICIO FISCAL 2015</t>
  </si>
  <si>
    <t>02CD02  DELEGACIÓN AZCAPOTZALCO</t>
  </si>
  <si>
    <t>Titular: SERGIO PALACIOS TREJO</t>
  </si>
  <si>
    <t>Nombre,    JEFE DELEGACIONAL</t>
  </si>
  <si>
    <t>Responsable: ING. EMILIO MONTAÑO CORTÉS</t>
  </si>
  <si>
    <t>Nombre, DIRECTOR GENERAL DE ADMINISTRACIÓN</t>
  </si>
  <si>
    <t>UNIDAD RESPONSABLE DEL GASTO: 02CD02  DELEGACIÓN AZCAPOTZALCO</t>
  </si>
  <si>
    <t>UNIDAD RESPONSABLE DEL GASTO:  02CD02  DELEGACIÓN AZCAPOTZALCO</t>
  </si>
  <si>
    <t xml:space="preserve">ACCIONES REALIZADAS CON RECURSOS DE ORIGEN FEDERAL: </t>
  </si>
  <si>
    <t xml:space="preserve">PROGRAMA PRESUPUESTARIO: </t>
  </si>
  <si>
    <t xml:space="preserve">TOTAL URG </t>
  </si>
  <si>
    <t>UNIDAD RESPONSABLE DEL GASTO: 02CD02 DELEGACIÓN AZCAPOTZALCO</t>
  </si>
  <si>
    <t xml:space="preserve">Denominación del Fideicomiso: </t>
  </si>
  <si>
    <t xml:space="preserve">Fecha de su constitución: </t>
  </si>
  <si>
    <t xml:space="preserve">Fideicomitente: </t>
  </si>
  <si>
    <t xml:space="preserve">Fideicomisario: </t>
  </si>
  <si>
    <t xml:space="preserve">Fiduciario: </t>
  </si>
  <si>
    <t xml:space="preserve">Objeto de su constitución: </t>
  </si>
  <si>
    <t xml:space="preserve">Modificaciones al objeto de su constitución: </t>
  </si>
  <si>
    <t xml:space="preserve">Objeto actual: </t>
  </si>
  <si>
    <t xml:space="preserve">Disponibilidad de Recursos al Finalizar el Trimestre Anterior: </t>
  </si>
  <si>
    <t xml:space="preserve">Disponibilidad de Recursos al Finalizar el Trimestre de Referencia: </t>
  </si>
  <si>
    <t xml:space="preserve">Variación de la Disponibilidad: </t>
  </si>
  <si>
    <t xml:space="preserve">Activo: </t>
  </si>
  <si>
    <t xml:space="preserve">Pasivo: </t>
  </si>
  <si>
    <t xml:space="preserve">Capital: </t>
  </si>
  <si>
    <t xml:space="preserve">Monto Ejercido </t>
  </si>
  <si>
    <t xml:space="preserve">Destino del Gasto: </t>
  </si>
  <si>
    <t xml:space="preserve">Naturaleza del Gasto:  </t>
  </si>
  <si>
    <t>EQUIDAD E INCLUSIÓN SOCIAL PARA EL DESARROLLO HUMANO</t>
  </si>
  <si>
    <t>GOBIERNO</t>
  </si>
  <si>
    <t>JUSTICIA</t>
  </si>
  <si>
    <t>DERECHOS HUMANOS</t>
  </si>
  <si>
    <t>ACCIONES EN PRO DE LA IGUALDAD DE GÉNERO</t>
  </si>
  <si>
    <t>DESARROLLO SOCIAL</t>
  </si>
  <si>
    <t>PROTECCIÓN SOCIAL</t>
  </si>
  <si>
    <t>OTROS GRUPOS VULNERABLES</t>
  </si>
  <si>
    <t>ATENCIÓN A LA VIOLENCIA INTRAFAMILIAR</t>
  </si>
  <si>
    <t>OTROS DE SEGURIDAD SOCIAL Y ASISTENCIA SOCIAL</t>
  </si>
  <si>
    <t>VIVIENDA Y SERVICIOS A LA COMUNIDAD</t>
  </si>
  <si>
    <t>SERVICIOS COMUNALES</t>
  </si>
  <si>
    <t>SERVICIOS FUNERARIOS</t>
  </si>
  <si>
    <t>ASUNTO</t>
  </si>
  <si>
    <t>PERSONA</t>
  </si>
  <si>
    <t>APOYO</t>
  </si>
  <si>
    <t>CONSTRUCCIÓN Y AMPLIACIÓN DE INFRAESTRUCTURA DE DESARROLLO SOCIAL</t>
  </si>
  <si>
    <t>INMUEBLE</t>
  </si>
  <si>
    <t>SANIDAD ANIMAL</t>
  </si>
  <si>
    <t>SERVICIO</t>
  </si>
  <si>
    <t>SALUD</t>
  </si>
  <si>
    <t>PRESTACIÓN DE SERVICIOS DE SALUD A LA COMUNIDAD</t>
  </si>
  <si>
    <t>APOYO A LA SALUD</t>
  </si>
  <si>
    <t>CONSTRUCCIÓN Y AMPLIACIÓN DE INFRAESTRUCTURA DEPORTIVA</t>
  </si>
  <si>
    <t>FOMENTO DE ACTIVIDADES DEPORTIVAS Y RECREATIVAS</t>
  </si>
  <si>
    <t>EVENTO</t>
  </si>
  <si>
    <t>MANTENIMIENTO, CONSERVACIÓN Y REHABILITACIÓN DE INFRAESTRUCTURA EDUCATIVA</t>
  </si>
  <si>
    <t>RECREACIÓN, CULTURA Y OTRAS MANIFESTACIONES SOCIALES</t>
  </si>
  <si>
    <t>CULTURA</t>
  </si>
  <si>
    <t>CONSTRUCCIÓN Y AMPLIACIÓN DE INFRAESTRUCTURA CULTURAL</t>
  </si>
  <si>
    <t>PROMOCIÓN DE ACTIVIDADES CULTURALES</t>
  </si>
  <si>
    <t>DESARROLLO ECONÓMICO</t>
  </si>
  <si>
    <t>ASUNTOS ECONÓMICOS, COMERCIALES Y LABORALES EN GENERAL</t>
  </si>
  <si>
    <t>ASUNTOS LABORALES EN GENERAL</t>
  </si>
  <si>
    <t>FOMENTO AL EMPLEO</t>
  </si>
  <si>
    <t>GOBERNABILIDAD, SEGURIDAD Y PROTECCIÓN CIUDADANA</t>
  </si>
  <si>
    <t>ASUNTOS DE ORDEN PÚBLICO Y DE SEGURIDAD INTERIOR</t>
  </si>
  <si>
    <t>APOYO A LA PREVENCIÓN DEL DELITO</t>
  </si>
  <si>
    <t>SERVICIOS COMPLEMENTARIOS DE VIGILANCIA</t>
  </si>
  <si>
    <t>POLICÍA</t>
  </si>
  <si>
    <t>PROTECCIÓN CIVIL</t>
  </si>
  <si>
    <t>ACCIÓN</t>
  </si>
  <si>
    <t>DESARROLLO ECONÓMICO SUSTENTABLE</t>
  </si>
  <si>
    <t>PROTECCIÓN AMBIENTAL</t>
  </si>
  <si>
    <t>OTROS DE PROTECCIÓN AMBIENTAL</t>
  </si>
  <si>
    <t>ASUNTOS ECONÓMICOS Y COMERCIALES EN GENERAL</t>
  </si>
  <si>
    <t>REORDENAMIENTO DE LA VÍA PÚBLICA CON ENFOQUE DE DESARROLLO ECONÓMICO</t>
  </si>
  <si>
    <t>OTRAS INDUSTRIAS Y OTROS ASUNTOS ECONÓMICOS</t>
  </si>
  <si>
    <t>OTROS ASUNTOS ECONÓMICOS</t>
  </si>
  <si>
    <t>APOYO A MYPES</t>
  </si>
  <si>
    <t>EMPRESA</t>
  </si>
  <si>
    <t>OPERACIÓN DE PANTEONES PÚBLICOS</t>
  </si>
  <si>
    <t>PROTECCIÓN DE LA DIVERSIDAD BIOLÓGICA Y EL PAISAJE</t>
  </si>
  <si>
    <t>MANTENIMIENTO DE ÁREAS VERDES</t>
  </si>
  <si>
    <t>SERVICIO DE PODA DE ÁRBOLES</t>
  </si>
  <si>
    <t>M2</t>
  </si>
  <si>
    <t>PIEZA</t>
  </si>
  <si>
    <t>URBANIZACIÓN</t>
  </si>
  <si>
    <t>MANTENIMIENTO, CONSERVACIÓN Y REHABILITACIÓN DE BANQUETAS</t>
  </si>
  <si>
    <t>MANTENIMIENTO, REHABILITACIÓN Y CONSERVACIÓN DE LA IMAGEN URBANA</t>
  </si>
  <si>
    <t>ALUMBRADO PÚBLICO</t>
  </si>
  <si>
    <t>BALIZAMIENTO EN VIALIDADES</t>
  </si>
  <si>
    <t>MANTENIMIENTO, CONSERVACIÓN Y REHABILITACIÓN DE VIALIDADES SECUNDARIAS</t>
  </si>
  <si>
    <t>METRO</t>
  </si>
  <si>
    <t>ABASTECIMIENTO DE AGUA</t>
  </si>
  <si>
    <t>MANTENIMIENTO, CONSERVACIÓN Y REHABILITACIÓN DE INFRAESTRUCTURA DE AGUA POTABLE</t>
  </si>
  <si>
    <t>ORDENACIÓN DE DESECHOS</t>
  </si>
  <si>
    <t>RECOLECCIÓN DE RESIDUOS SÓLIDOS</t>
  </si>
  <si>
    <t>KILOMETRO</t>
  </si>
  <si>
    <t>TONELADA</t>
  </si>
  <si>
    <t>MANTENIMIENTO, CONSERVACIÓN Y REHABILITACIÓN DE INFRAESTRUCTURA COMERCIAL</t>
  </si>
  <si>
    <t>EFECTIVIDAD, RENDICIÓN DE CUENTAS Y COMBATE A LA CORRUPCIÓN</t>
  </si>
  <si>
    <t>OTROS DE SERVICIOS GENERALES</t>
  </si>
  <si>
    <t xml:space="preserve">OTROS </t>
  </si>
  <si>
    <t>APOYO ADMINISTRATIVO</t>
  </si>
  <si>
    <t>TRÁMITE</t>
  </si>
  <si>
    <t>COORDINACIÓN DE POLÍTICAS DE GOBIERNO</t>
  </si>
  <si>
    <t>PRESIDENCIA/GUBERNATURA</t>
  </si>
  <si>
    <t>BANQUETAS</t>
  </si>
  <si>
    <t>PROHOGAR I</t>
  </si>
  <si>
    <t>TRABAJADORES DEL HIERRO</t>
  </si>
  <si>
    <t>PROVIDENCIA</t>
  </si>
  <si>
    <t>U.H. TLATILCO</t>
  </si>
  <si>
    <t>AMPLIACIÓN DEL GAS</t>
  </si>
  <si>
    <t>SAN ANDRES DE LAS SALINAS PUE.</t>
  </si>
  <si>
    <t>STA. MARÍA MANINALCO PUE.</t>
  </si>
  <si>
    <t>SAN ANDRES BARRIO</t>
  </si>
  <si>
    <t>PEMEX PRADOS DEL ROSARIO</t>
  </si>
  <si>
    <t>COLTONGO</t>
  </si>
  <si>
    <t xml:space="preserve">U.H.CUITLAHUAC 3 Y 4 </t>
  </si>
  <si>
    <t>SAN FRANCISCO XOCOTITLA</t>
  </si>
  <si>
    <t>FUENTES Y PARQUES AZCAPOT.</t>
  </si>
  <si>
    <t>PAV. CONCRETO HIDRAULICO</t>
  </si>
  <si>
    <t>PASTEROS</t>
  </si>
  <si>
    <t>PLENITUD</t>
  </si>
  <si>
    <t>FRACC. SAN ANTONIO</t>
  </si>
  <si>
    <t>SAN MARTIN XOCHINAHUAC PUE.</t>
  </si>
  <si>
    <t>LAS SALINAS</t>
  </si>
  <si>
    <t>AMPLIACIÓN COSMOPOLITA</t>
  </si>
  <si>
    <t>FERRERIA</t>
  </si>
  <si>
    <t>AGUILERA</t>
  </si>
  <si>
    <t>ALDANA</t>
  </si>
  <si>
    <t>NUEVA ESPAÑA</t>
  </si>
  <si>
    <t>SANTO TOMAS</t>
  </si>
  <si>
    <t>LOS REYES BARRIO</t>
  </si>
  <si>
    <t>POTRERO DEL LLANO</t>
  </si>
  <si>
    <t>U.H. SAN PABLO XALPA</t>
  </si>
  <si>
    <t>SAN MIGUEL AMANTLA</t>
  </si>
  <si>
    <t>ALCANTARILLADO Y DRENAJE</t>
  </si>
  <si>
    <t>EL RECREO</t>
  </si>
  <si>
    <t>EXHACIENDA DEL ROSARIO</t>
  </si>
  <si>
    <t>SAN BARTOLO CAHUALTONGO PUE.</t>
  </si>
  <si>
    <t>U.H. XOCHINAUAC</t>
  </si>
  <si>
    <t>COSMOPOLITA</t>
  </si>
  <si>
    <t>NUEVA EL ROSARIO</t>
  </si>
  <si>
    <t>NUEVO SAN RAFAEL BARRIO</t>
  </si>
  <si>
    <t>SAN SALVADOR XOCHIMANCAS</t>
  </si>
  <si>
    <t>SID.MEX.DE ELECTRICISTAS</t>
  </si>
  <si>
    <t>DEL GAS</t>
  </si>
  <si>
    <t>U.H. EL ROSARIO "A"</t>
  </si>
  <si>
    <t>JUEGOS INFANTILES</t>
  </si>
  <si>
    <t>CENTRO AZCAPOTZALCO</t>
  </si>
  <si>
    <t>U.H.FERRERIA</t>
  </si>
  <si>
    <t>SANTA APOLONIA BARRIO</t>
  </si>
  <si>
    <t>EUZKADI</t>
  </si>
  <si>
    <t>REYNOSA TAMAULIPAS</t>
  </si>
  <si>
    <t>SECTOR NAVAL</t>
  </si>
  <si>
    <t>SAN JUAN TLIHUACA PUE.</t>
  </si>
  <si>
    <t>MOTO PATRULLA</t>
  </si>
  <si>
    <t>UN HOGAR PARA CADA TRABAJADOR</t>
  </si>
  <si>
    <t>VICTORIA DE LAS DEMOCRACIAS</t>
  </si>
  <si>
    <t>SANTA BARBARA PUEBLO</t>
  </si>
  <si>
    <t>SAN MARCOS BARRIO</t>
  </si>
  <si>
    <t>U.H.ISSFAM LAS ARMAS</t>
  </si>
  <si>
    <t>PAVIMENTACIÓN</t>
  </si>
  <si>
    <t>MANUEL RIVERA ANAYA CROC I</t>
  </si>
  <si>
    <t>PARADOS EL ROSARIO</t>
  </si>
  <si>
    <t>SAN PEDRO XALPA PUE.</t>
  </si>
  <si>
    <t>SANTIAGO AHUIZOTLA PUE</t>
  </si>
  <si>
    <t>ARENAL</t>
  </si>
  <si>
    <t>MONTE ALTO</t>
  </si>
  <si>
    <t>SAN RAFAEL</t>
  </si>
  <si>
    <t>SANTA CRUZ DE LAS SALINAS</t>
  </si>
  <si>
    <t>AMPLIACIÓN PETROLERA</t>
  </si>
  <si>
    <t>INDUSTRIAL VALLEJO</t>
  </si>
  <si>
    <t>JARDIN AZPEITIA</t>
  </si>
  <si>
    <t>SAN BERNABE BARRIO</t>
  </si>
  <si>
    <t>SAN SEBASTIAN</t>
  </si>
  <si>
    <t>SANTA CATARINA PUE</t>
  </si>
  <si>
    <t>DEL MAESTRO</t>
  </si>
  <si>
    <t>HOGAR Y SEG./NUEVA STA.MARÍA</t>
  </si>
  <si>
    <t>U.H.JARDINES CEYLAN</t>
  </si>
  <si>
    <t>PORVENIR</t>
  </si>
  <si>
    <t>U.H. FCO. VILLA</t>
  </si>
  <si>
    <t xml:space="preserve">U.H. CUITLAHUAC 1 Y 2  </t>
  </si>
  <si>
    <t>U.H. DEMET</t>
  </si>
  <si>
    <t>ECOLOGÍA NOVEDADES IMPACTO</t>
  </si>
  <si>
    <t>IGNACIO ALLENDE</t>
  </si>
  <si>
    <t>CRUZ ROJA TEPATONGO</t>
  </si>
  <si>
    <t>U.H. PANTACO</t>
  </si>
  <si>
    <t>PODA Y DERRIBO ÁRBOLES</t>
  </si>
  <si>
    <t>U.H. MIGUEL HIDALGO</t>
  </si>
  <si>
    <t>NEXTENGO BARRIO</t>
  </si>
  <si>
    <t>U.H. PRESIDENTE MADERO</t>
  </si>
  <si>
    <t>SAN FRANCISCO TETECALA</t>
  </si>
  <si>
    <t>SAN MATEO</t>
  </si>
  <si>
    <t>SANTA CRUZ ACAYUCAN PUE.</t>
  </si>
  <si>
    <t>SANTA LUCIA BARRIO</t>
  </si>
  <si>
    <t>PATRIMONIO FAMILIAR</t>
  </si>
  <si>
    <t>TLATILCO</t>
  </si>
  <si>
    <t>CONJ.HAB.ROSENDO SALAZAR</t>
  </si>
  <si>
    <t>U.H.VILLAS AZCAPOTZALCO</t>
  </si>
  <si>
    <t>U.H.HOG.FERROCARRILEROS</t>
  </si>
  <si>
    <t>CONJ.HAB.SAN PABLO 396</t>
  </si>
  <si>
    <t>HUAUTLA DE LAS SALINAS BARRIO</t>
  </si>
  <si>
    <t>LIBERTAD</t>
  </si>
  <si>
    <t>SAN ALVARO</t>
  </si>
  <si>
    <t>SAN ANDRES PUEBLO</t>
  </si>
  <si>
    <t>OBRERO POPULAR</t>
  </si>
  <si>
    <t>SANTO DOMINGO PUE.</t>
  </si>
  <si>
    <t>CLAVERÍA</t>
  </si>
  <si>
    <t>NUEVA SANTA MARÍA</t>
  </si>
  <si>
    <t>EL JAGUEY-EST.PANTACO</t>
  </si>
  <si>
    <t>TOTAL DE LA U.R.G.</t>
  </si>
  <si>
    <t>TOTAL U.R.G.</t>
  </si>
  <si>
    <t>SERVICIOS COMPLEMENTARIOS DE VIGILANCIA (*)</t>
  </si>
  <si>
    <t>APOYO ADMINISTRATIVO (*)</t>
  </si>
  <si>
    <t>COORDINACIÓN DE POLÍTICAS (*)</t>
  </si>
  <si>
    <t>APOYO A LA EDUCACIÓN (*)</t>
  </si>
  <si>
    <t>SERVICIOS COMPLEMENTARIOS DE APOYO A PERSONAS CON DISCAPACIDAD (*)</t>
  </si>
  <si>
    <t>OPERACIÓN DE CENTROS DE DESARROLLO INFANTIL EN DELEGACIONES (*)</t>
  </si>
  <si>
    <t>DEPORTE Y RECREACIÓN</t>
  </si>
  <si>
    <t>5.P.1.0 .- FONDO DE APORTACIONES PARA EL FORTALECIMIENTO DE LOS MUNICIPIOS Y DE LAS DEMARCACIONES TERRITORIALES DEL D.F. (FOTAMUN)</t>
  </si>
  <si>
    <t>5.P.2.0.- FONDO DE APORETACIONES PARA EL FORTALECIMIENTO DE LAS ENTIDADES FEDERATIVAS (FAFEF)</t>
  </si>
  <si>
    <t>5.A.1.0 Y 5.A.1.3- FONDOPARA EL FORTALECIMIENTO DE LAS FUNCIONES DE LAS DELEGACIONES EN MATERIA DE SEGURIDAD PÚBLICA (SUBSEMUN)</t>
  </si>
  <si>
    <t>ESPACIO PÚBLICO</t>
  </si>
  <si>
    <t>PRESIDENCIA/GOBERNATURA</t>
  </si>
  <si>
    <t>COORDINACIÓN DE POLÍTICAS</t>
  </si>
  <si>
    <t>DESARROLOSOCIAL</t>
  </si>
  <si>
    <t>AYUDA A POLICIAS</t>
  </si>
  <si>
    <t>Ayudas para estimulos que se les otorgan a los policías por acciones relevantes en sus actividades</t>
  </si>
  <si>
    <t>APOYO A PERSONAS ADULTAS MAYORES</t>
  </si>
  <si>
    <t xml:space="preserve">APOYO PARA ACTIVIDADES CULTURALES </t>
  </si>
  <si>
    <t>APOYO A PERSONAS CON DISCAPACIDAD</t>
  </si>
  <si>
    <t>AZCAPOTZALCO</t>
  </si>
  <si>
    <t>DISTINTAS COLONIAS</t>
  </si>
  <si>
    <t>PROGRAMA DE AYUDAS A UNIDADES HABITACIONALES Y VIVIENDAS</t>
  </si>
  <si>
    <t>U.H.</t>
  </si>
  <si>
    <t>ATENCIÓN Y ALIMENTACIÓN A NIÑOS Y NIÑAS Y PERSONAL DOCENTE DEL CENDIS</t>
  </si>
  <si>
    <t>CONSTRUCCIÓN DEL ARCHIVO DE CONCENTRACIÓN</t>
  </si>
  <si>
    <t>Construcción del Archivo de Concentración para el resguardo de la documentación de la Delegación.</t>
  </si>
  <si>
    <t>ENTREGA DE LAMPARAS</t>
  </si>
  <si>
    <t>Apoyo con lamparas suburbanas a diez mil viviendas de la Delegación para la prevención del delito</t>
  </si>
  <si>
    <t>ADQUISICIÓN DE BICICLETAS Y TRIMOTOS PARA POLICÍAS</t>
  </si>
  <si>
    <t>Adquisición de bicicletas y trimotos para policías con el fin de dotar e seguridad en áreas públicas de la Delegación</t>
  </si>
  <si>
    <t>CARGADORES DE POSTES SOLARES</t>
  </si>
  <si>
    <t>Se instalaran cargadores solares para telefonos celulares y equipo de compúto en parque y la Explanada Delegacional</t>
  </si>
  <si>
    <t>ERRADICACIÓN DE TIRADEROS CLANDESTINOS</t>
  </si>
  <si>
    <t>Par la recolección de residuos sólidos en tiraderos clandestinos</t>
  </si>
  <si>
    <t>MANTENIMIENTO PREVENTIVO Y CORRECTIVO DEL PARQUE VEHICULAR</t>
  </si>
  <si>
    <t xml:space="preserve">Para el mantenimiento preventivo y correectivo a los vehiculos de la Delegación para poder brindar los servicios básicos de la ciudadanía </t>
  </si>
  <si>
    <t>MANTENIMIENTO CORRECTIVO A MAQUINARÍA Y EQUIPO</t>
  </si>
  <si>
    <t>Para dar mantenimiento a la maquinaría y equipo de la Delegación para brindar los servicios básicos a la ciudadnía</t>
  </si>
  <si>
    <t>FERIA DEL LIBRO</t>
  </si>
  <si>
    <t>Para la Feria Internacional del Libro en Azcapotzalco 2015, para difundir entre la ciudadanía las diferentes producciones editoriales</t>
  </si>
  <si>
    <t>ESTUDIOS CLÍNICOS</t>
  </si>
  <si>
    <t>Apoyo para estudios clínicos para detectar diabetes, obesidad, hipertención arterial, cancer cevicouterino para la ciudadanía de Azcapotzalco</t>
  </si>
  <si>
    <t>ADQUISICIÓN DE VEHÍCULO CON BRAZO HIDRÁULICO</t>
  </si>
  <si>
    <t>Se adquirira un vehículo con brazo hidráulico par el cambio de las luminaría en la Demarcación.</t>
  </si>
  <si>
    <t>ESTUDIO DE ATLAS DE RIESGO</t>
  </si>
  <si>
    <t>Se elaborara un estudio que permita conocer los diferentes riesgos y el grado de vulnerabilidad de la Dmarcación, para evitar accidentes en caso de desastres naturales.</t>
  </si>
  <si>
    <t>SERVICIOS COMPLEMENTARIOS DE APOYO SOCIAL A ADULTOS MAYORES</t>
  </si>
  <si>
    <t>MANTENIMIENTO, CONSERVACIÓN Y REHABILITACIÓN DE INFRAESTRCUTURA SOCIAL</t>
  </si>
  <si>
    <t>MANTENIMIENTO, CONSERVACIÓN Y REHABILITACIÓN DE ESPACIOS DEPORTIVOS</t>
  </si>
  <si>
    <t>GESTIÓN INTEGRAL DE RIESGOS EN MATERIA DE PROTECCIÓN CIVIL</t>
  </si>
  <si>
    <t>FONDO, CONVENIO O SUBSIDIO: FONDO DE APORTACIONES PARA EL FORTALECIMIENTO DE LOS MUNICIPIOS Y DE LAS DEMARCACIONES TERRITORIALES DEL D.F. (FORTAMUN)</t>
  </si>
  <si>
    <t>1.7.1.203.- SERVICIOS COMPLEMENTARIOS DE VIGILANCIA.- Las acciones que se relizarón es el que no solo se erradique y logren la disminución de las incidencias delictivas como son los operativos policiacos, si no además promover la cultura de la prevención del delito para así lograr recuperar la confianza y tranquilidad de la ciudadanía. Se continua con la vigilancia intramuros y extramuros para fortalecer la precencia dela policía en la Unidades territoriales, así como la difusión de conferencias y pláticas referentes a la prevención del delito.</t>
  </si>
  <si>
    <t xml:space="preserve">2.1.1.203.- RECOLECCIÓN DE RESIDUOS SÓLIDOS.- Se realiza el servicio de limpiez en sus modalidades de barrido manuel y mecánico, la recolección deresiduo sólidos, recolección domiciliaria, recolección especializada de residuos sólidos en toda la Delegación, cabe mencionar que  estos recursos son destinados para el pago del suministro de combustible. </t>
  </si>
  <si>
    <t>1.8.5.201.- APOYO ADMINISTRATIVO.- Se realiza el pago centralizado del AGUA POTABLE Y DE LA ENERGÍA ELÉCTRICA para los Centros de Desarrollo Infantil, Módulos, Bodegas, Panteónes, Deportivos, Campamentos, Centros de Desarrollo Social y comunitarios, Viveros, Velatorios, Parques, Jardines, Protección Civil, Registros Civil, Edificio Delegacional, Edificio de Cotita, Edificio de Mecoaya, Museos, Videoteca Manuel Alvarez Bravo, Mercados públicos, Bibliotrecas, Foro Cultural Azcapotzalco, Casa de la Cultura y Albergue de la Mujer Maltratada.</t>
  </si>
  <si>
    <t>FONDO, CONVENIO O SUBSIDIO: FONDO DE APORTACIONES PARA EL FORTALECIMIENTO DE LAS ENTIDADES FEDERATIVAS (FAFEF)</t>
  </si>
  <si>
    <t xml:space="preserve">ACCIÓN, PROGRAMA PÚBLICO O PROYECTO:PROTECCIÓN CIVIL    </t>
  </si>
  <si>
    <t>EJE DEL PROGRAMA GENERAL DE DESARROLLO 2013-2018:  2.- GOBERNABILIDAD, SEGURIDAD Y PROTECCIÓN CIUDADANA</t>
  </si>
  <si>
    <t>ÁREA DE OPORTUNIDAD DEL PROGRAMA GENERAL DE DESARROLLO 2013-2018: 6.- PROTECCIÓN CIVIL</t>
  </si>
  <si>
    <t xml:space="preserve">FINALIDAD: 1.- GOBIERNO </t>
  </si>
  <si>
    <t>FUNCIÓN: 7.- ASUNTOS DE ORDEN PÚBLICO Y SEGURIDAD INTERIOR</t>
  </si>
  <si>
    <t>SUBFUCIÓN: 2.- PROTECCIÓN CIVIL</t>
  </si>
  <si>
    <t>ACTIVIDAD INSTITUCIONAL: 204.- GESTIÓN INTEGRAL DE RIESGO EN MATERIA DE PROTECCIÓN CIVIL</t>
  </si>
  <si>
    <t xml:space="preserve">A) Objetivo: Atender y orientar a la población en general en caso de emergencias relacionadas con accidentes, desastres naturales y contingencias     </t>
  </si>
  <si>
    <t xml:space="preserve">ACCIÓN, PROGRAMA PÚBLICO O PROYECTO: APOYO ADULTOS MAYORES   </t>
  </si>
  <si>
    <t>ÁREA DE OPORTUNIDAD DEL PROGRAMA GENERAL DE DESARROLLO 2013-2018: 1.- DESCRIMINACIÓN Y DERECHOS HUMANOS</t>
  </si>
  <si>
    <t>FINALIDAD:  2.- DESARROLLO SOCIAL</t>
  </si>
  <si>
    <t>FUNCIÓN: 6.- PROTECCIÓN SOCIAL</t>
  </si>
  <si>
    <t>SUBFUCIÓN: 8.- OTROS GRUPOS VULNERABLES</t>
  </si>
  <si>
    <t xml:space="preserve">ACTIVIDAD INSTITUCIONAL:225.- SERVICIOS COMPLEMENTARIOS DE APOYO SOCIAL A ADULTOS MAYORES. </t>
  </si>
  <si>
    <t xml:space="preserve">A).- Objetivo: Que las personas adultas mayores tengan una participación activa en el desarrollo social incluyendo un espacio que permita el respeto pleno a sus actividades.     </t>
  </si>
  <si>
    <t xml:space="preserve">ACCIÓN, PROGRAMA PÚBLICO O PROYECTO: APOYO A LA SALUD   </t>
  </si>
  <si>
    <t>ÁREA DE OPORTUNIDAD DEL PROGRAMA GENERAL DE DESARROLLO 2013-2018: 2.- SALUD</t>
  </si>
  <si>
    <t xml:space="preserve">FINALIDAD: 2.- DESARROLLO SOCIAL </t>
  </si>
  <si>
    <t>FUNCIÓN: 3.- SALUD</t>
  </si>
  <si>
    <t>SUBFUCIÓN: 1.- PRESTACIÓN DE SERVICIOS DE SALUD A LA COMUNIDAD</t>
  </si>
  <si>
    <t>ACTIVIDAD INSTITUCIONAL: 205.- APOYO A LA SALUD</t>
  </si>
  <si>
    <t xml:space="preserve">A) Objetivo: Realizar las actividades necesarias para servir de enlace Institucional del Sector Salud y la Delegación requerida, con el fin de poner al alcance de la ciudadanía las Campañas de Salud      </t>
  </si>
  <si>
    <t xml:space="preserve">ACCIÓN, PROGRAMA PÚBLICO O PROYECTO: PROGRAMA DE ALUMBRADO PÚBLICO </t>
  </si>
  <si>
    <t>FUNCIÓN: 2.- VIVIENDA Y SERVICIOS A LA COMUNIDAD</t>
  </si>
  <si>
    <t>SUBFUCIÓN: 4.- ALUMBRADO PÚBLICO</t>
  </si>
  <si>
    <t>ACTIVIDAD INSTITUCIONAL: 223.- ALUMBRADO PÚBLICO</t>
  </si>
  <si>
    <t xml:space="preserve">A) Objetivo: Garantizar que el servicio de alumbrado Público funcione de manera normal y eficiente en vialidades secundarias y colonias de la Delegción.    </t>
  </si>
  <si>
    <t xml:space="preserve">ACCIÓN, PROGRAMA PÚBLICO O PROYECTO:  PROGRAMA DE BACHEO Y MANTENIMIENTO A LA CARPETA ASFÁLTICA  </t>
  </si>
  <si>
    <t>SUBFUCIÓN: 1.- URBANIZACIÓN</t>
  </si>
  <si>
    <t>ACTIVIDAD INSTITUCIONAL: 218.- MANTENIMIENTO, CONSERVACIÓN Y REHABILITACIÓN EN VIALIDADES SECUNDARIAS</t>
  </si>
  <si>
    <t>META FÍSICA PROGRAMADA AL PERÍODO: 1.0  ACCIÓN</t>
  </si>
  <si>
    <t>META FÍSICA ALCANZADA AL PERÍODO 1.0  ACCIÓN</t>
  </si>
  <si>
    <t xml:space="preserve">A) Objetivo: Dar mantenimiento preventivo y correctivo a la carpeta asfáltica y acudir a las llamadas de la población para mantener en buen estado el área de rodamiento de la Demarcación.     </t>
  </si>
  <si>
    <t xml:space="preserve">ACCIÓN, PROGRAMA PÚBLICO O PROYECTO:  RECOLECCIÓN DELEGACIONAL DE RESIDUOS SÓLIDOS  </t>
  </si>
  <si>
    <t>FUNCIÓN: 1.- PROTECCIÓN AMBIENTAL</t>
  </si>
  <si>
    <t>SUBFUCIÓN: 1.- ORDENACIÓN DE DESECHOS</t>
  </si>
  <si>
    <t>ACTIVIDAD INSTITUCIONAL: 203.- RECOLECCIÓN DE RESIDUOS SÓLIDOS</t>
  </si>
  <si>
    <t xml:space="preserve">A) Objetivo:  Prestar el servicio de recolección de basura y limpia con calidad y eficiencia en toda la Delegación    </t>
  </si>
  <si>
    <t xml:space="preserve">ACCIÓN, PROGRAMA PÚBLICO O PROYECTO:  PROGRAMA DE MANTENIMIENTO DEL SISTEMA DE DRENAJE  </t>
  </si>
  <si>
    <t>ÁREA DE OPORTUNIDAD DEL PROGRAMA GENERAL DE DESARROLLO 2013-2018: 5.- INFRAESTRUCTURA HIDRÁULICA</t>
  </si>
  <si>
    <t>SUBFUCIÓN: 3.- ORDENACIÓN DE AGUAS RESIDUALES, DRENAJE Y ALCANTARILLADO</t>
  </si>
  <si>
    <t>ACTIVIDAD INSTITUCIONAL: 206.- MANTENIMIENTO, CONSERVACIÓN Y REHABILITACIÓN DEL SISTEMA DE DRENAJE</t>
  </si>
  <si>
    <t xml:space="preserve">A) Objetivo: Dar atención y mantenimiento a la red del sistema de drenaje para manrtenerlo en óptimas condiciones de servicio y evitar encharcamientos e inundaciones en la Demarcación.     </t>
  </si>
  <si>
    <t xml:space="preserve">ACCIÓN, PROGRAMA PÚBLICO O PROYECTO:PROGRAMA DELEGCIONAL DE MANTENIMIENTO DE LA TUBERÍA DE AGUA POTABLE  </t>
  </si>
  <si>
    <t>SUBFUCIÓN: 3.- ABASTECIMIENTO DE AGUA</t>
  </si>
  <si>
    <t xml:space="preserve">ACTIVIDAD INSTITUCIONAL: 222.- MANTENIMIENTO CONSERVACIÓN Y REHABILITACIÓN DE INFRAESTRUCTURA DE AGUA POTABLE </t>
  </si>
  <si>
    <t xml:space="preserve">A) Objetivo: SE le dara atención y mantenimiento a la red secundaria de agua potable y se atenderan con pipas el desabasto de agua en las colonias con escases de este vital liquido.    </t>
  </si>
  <si>
    <t xml:space="preserve">PROGRAMA: RECOLECCIÓN DE RESIDUOS SÓLIDOS </t>
  </si>
  <si>
    <t>FUENTE DE FINANCIAMIENTO: FISCALES Y FORTAMUN</t>
  </si>
  <si>
    <t>Fin:Pretar y contribuir a la adecuada recolección de basura y limpia con calidad y eficiencia en toda la Demarcación</t>
  </si>
  <si>
    <t>Propósito :Dar la atención a toda la Demarcación de la recolección de  residuos sólidos para reducir los niveles de contaminación y evitar brotes de infección</t>
  </si>
  <si>
    <t>Componentes:Presupuesto programado para la recolección de basura por medio de las 78 rutas de recolección de basura domiciliaria en la Delegación</t>
  </si>
  <si>
    <t>Actividades:Recolección de basura por medio de camiones recolectores, carritos con botes de basura y barrido manuel y mecánico</t>
  </si>
  <si>
    <t>Indice de cobertura</t>
  </si>
  <si>
    <t>Gasto por Ruta</t>
  </si>
  <si>
    <t>Eficacia</t>
  </si>
  <si>
    <t>(Total de solicitudes ingresadas/Total de solicitudes atendidas)*100=</t>
  </si>
  <si>
    <t>(Total de ejercido al período/total de rutas atendidas)=</t>
  </si>
  <si>
    <t>(total de toneladas recolectadas/total de rutas atendidas)=</t>
  </si>
  <si>
    <t>TRIMESTRAL</t>
  </si>
  <si>
    <t>CESAC</t>
  </si>
  <si>
    <t>DIR.GRAL. SERVICIOS URBANOS</t>
  </si>
  <si>
    <t>DIR.GRAL. DE SERVICIOS URBANOS Y DIR.RECUROS FINANCIEROS</t>
  </si>
  <si>
    <t>PROGRAMA: PROGRMA DE ALUMBRADO PÚBLICO</t>
  </si>
  <si>
    <t>Fin:Garantizar que el servicio de alumbrado público funciones de manera normal y eficiente en vialidades secundarias, colonias, pueblos y barrios</t>
  </si>
  <si>
    <t>Proposito:Que toda la comunidad de esta Demarcación cuente con el servicio de alumbrado público en sus colonias</t>
  </si>
  <si>
    <t>componentes: Presupuesto asignado para el mantenimiento e instalación de luminarias en toda la Demarcación</t>
  </si>
  <si>
    <t>Actividades: Se realizo el cambio de luminarias, cambiando postes dañados, balastros y cableado</t>
  </si>
  <si>
    <t>Ïndice de cobertura</t>
  </si>
  <si>
    <t>Presupurato promedio por cambio de luminaria</t>
  </si>
  <si>
    <t>(total de luminarias atendidas/total de luminarias en la Delegación)*100</t>
  </si>
  <si>
    <t>(Total de Solicitudes atendidas/total de solicitudes ingresadas)*100</t>
  </si>
  <si>
    <t>(total ejercido al período/total de bienes y servicios)</t>
  </si>
  <si>
    <t>(Total de luminarias atendidas/total de colonias en la Delegación)</t>
  </si>
  <si>
    <t xml:space="preserve">FUENTE DE FINANCIAMIENTO: FISCALES </t>
  </si>
  <si>
    <t>PROGRAMA: PROGRAMA DE CENTROS DE DESARROLLO INFANTIL DEN DELEGACIONES</t>
  </si>
  <si>
    <t>Fin:Brindar apoyo a las madres solteras emprendedoras y trabajadoras para el cuidado de sus hijos(as) en un ambiente de cordialidad y con personal altamente calificado</t>
  </si>
  <si>
    <t>componentes:presupusto asignado por atención a niños(as9 en los Centros de Desarrollo Infantil</t>
  </si>
  <si>
    <t>actividades: Se brindan motivación temprana y promoción a través de ejercicios, alimentación balanceada con menú recomendados por nutriologos, corrección de problemas de lenguajes.</t>
  </si>
  <si>
    <t>Índice de cobertura</t>
  </si>
  <si>
    <t>Costo unitario por niño(a)</t>
  </si>
  <si>
    <t>(total de niños atendidos/total de niños existentes en la Delegación)*100</t>
  </si>
  <si>
    <t>(Total Ejerdido al período/total de niños atendidos)</t>
  </si>
  <si>
    <t>(Total de niños con problema de lenguaje/ total de niños en el CENDIS)</t>
  </si>
  <si>
    <t>DIR.GRAL DE DESARROLLO SOCIAL</t>
  </si>
  <si>
    <t>DIR.GRAL.DESARROLLO SOCIAL Y DIR. RECURSOS FINANCIEROS</t>
  </si>
  <si>
    <t>DIR.GRAL. DESARROLLO SOCIAL</t>
  </si>
  <si>
    <t>PROGRAMA: PROGRAMAS DELEGACIONALES DE APOYO A LA SALUD</t>
  </si>
  <si>
    <t>Fin:Dar atención en materia de  salud a toda la ciudadanía en esta Delegación</t>
  </si>
  <si>
    <t>Proposito:Implementar acciones parfa evitar brotes de epidemias en la población</t>
  </si>
  <si>
    <t>componentes:Realizar campañas de salud entre la población infantil, así como revisiones médicas en los Centros de Salud de la Delegación</t>
  </si>
  <si>
    <t>actividades:Se efectuan cuatro campañas de vacunación a la comunidad infantil, se realizan en colonias campañas de medicina en general, odontología, optometría y se efectuan distintos estudios clinicos</t>
  </si>
  <si>
    <t>Costo unitario por persona atendida</t>
  </si>
  <si>
    <t>(total de niños atendidos/Total de niños en la Delegación)*100</t>
  </si>
  <si>
    <t>(Total ejercido al período/Total de personas atendidas9</t>
  </si>
  <si>
    <t>(Total de consultas atendidas/total de personas recibidas)*100</t>
  </si>
  <si>
    <t>INEGI</t>
  </si>
  <si>
    <t>DIR.GRA. DE DESARROLLO SOCIAL</t>
  </si>
  <si>
    <t>DIR.GRAL.DESARROLLO SOCIAL Y DIR.RECURSOS FINANCIEROS</t>
  </si>
  <si>
    <t>(Total de toneladas recolectadas/Total de toneladas programadas)*100=</t>
  </si>
  <si>
    <t>NOTA. ESTOS SON LOS PROYECTOS QUE SE EJECUTARAN, LOS CUALES ESTAN EN VIA DE AUTORIZACIÓN POR LA ASAMBLEA LEGISLATIVA DEL D.F.</t>
  </si>
  <si>
    <t>30 de enero 2015</t>
  </si>
  <si>
    <t xml:space="preserve">DISTINTAS COLONIAS </t>
  </si>
  <si>
    <t>MANTENIMIENTO, CONSERVACIÓN Y REHABILITACIÓN DE INFRAESTRUCTURA DE DESARROLLO SOCIAL</t>
  </si>
  <si>
    <t xml:space="preserve">EDUCACIÓN </t>
  </si>
  <si>
    <t>EDUCACIÓN  BÁSICA</t>
  </si>
  <si>
    <t>SERVICIOS Y AYUDA DE ASISTENCIA SOCIAL</t>
  </si>
  <si>
    <t>DESARROLLO SECONÓMICO</t>
  </si>
  <si>
    <t>ASUNTOS DE ORDEN PÚBLICO Y SE SEGURIDAD INTERIOR</t>
  </si>
  <si>
    <t>APOYO A LA PREVENCIÓN DE DELITO</t>
  </si>
  <si>
    <t>PROTECIÓN AMBIENTAL</t>
  </si>
  <si>
    <t>AUTO REMPLEO RURAL SUSTENTABLE</t>
  </si>
  <si>
    <t>COMERCIANTE</t>
  </si>
  <si>
    <t>HABITABILIDAD Y SERVICIOS, ESPACIOS PÚBLICOS E INFRAESTRUCTURA</t>
  </si>
  <si>
    <t>ORDENACIÓN DE AGUAS REDUALES, DRENAJE Y ALCANTARILLADO</t>
  </si>
  <si>
    <t>MANTENIMIENTO. CONSERVACIÓN Y REHABILITACIÓN AL SISTEMA DE DRENAJE</t>
  </si>
  <si>
    <t>LUMINARIA</t>
  </si>
  <si>
    <t>MANTENIMIENTO, CONSERVACIÓN Y REHABILITACIÓN PARA UNIDADES HABITACIONALES Y VIVIENDAS</t>
  </si>
  <si>
    <t>VIVIENDA</t>
  </si>
  <si>
    <t>OTROS SERVICIOS GENERALES</t>
  </si>
  <si>
    <t>COORDINACIÓN DE LA POLÍTICA DE GOBIERNO</t>
  </si>
  <si>
    <t>NOTA. EN LA ACTIVIDAD 1.7.1.203 "SERVICIOS COMPLEMENTARIOS DE VIGILANCIA" LA META ES CONSTANTE YA QUE ES EL PAGO DE POLICÍAS Y EL RECURSO ES POR MEDIO DE FORTAMUN. SE CORREGIRA LA META FÍSICA EN EL INFOME DEL CAMAI.</t>
  </si>
  <si>
    <t>NOTA: LAS ACTIVIDADES CON ASTERISCO SON ACTIVIDADES EN QUE LA META ES CONSTANTE</t>
  </si>
  <si>
    <t>EDUCACIÓN</t>
  </si>
  <si>
    <t>APOYO A LA EDUCACIÓN.</t>
  </si>
  <si>
    <t>EDUCACIÓN BÁSICA</t>
  </si>
  <si>
    <t>MANTENIMIENTO, CONSERVACIÓN Y REHABILITACIÓN DFE INFRAESTRCUTURA EDUCATIVA</t>
  </si>
  <si>
    <t>SERVICIOS COMPLEMENTARIOS DE APOYO A PERSONAS CON DISCAPACIDAD</t>
  </si>
  <si>
    <t>CONSTRUCCIÓN Y AMPLIACIÓN DE INFRAESTRCUTURA DE DESARROLLO SOCIAL</t>
  </si>
  <si>
    <t>MANTENIMIENTO, CONSERVACIÓN Y REHABILITACIÓN DE INFRAESTRCUTURA DE DESARROLLO SOCIAL</t>
  </si>
  <si>
    <t>OPERACIÓN DE CENTROS DESARROLLO INFANTIL EN DELEGACIONES</t>
  </si>
  <si>
    <t>AUSNTOS ECONÓMICOS, COMERCIALES Y LABORALES EN GENERAL</t>
  </si>
  <si>
    <t>GOBERNABILIDAD. SEGURIDAD Y PROTECCIÓN CIUDADANA</t>
  </si>
  <si>
    <t xml:space="preserve">SERVICIOS COMPLEMENTARIOS DE VIGILANCIA </t>
  </si>
  <si>
    <t>AUTO EMPLEO RURAL SUISTENTABLE</t>
  </si>
  <si>
    <t>OTRAS INDUSTRIAS Y OTROS ASUTOS ECONÓMICOS</t>
  </si>
  <si>
    <t xml:space="preserve">ORDENACIÓN DE DESECHOS </t>
  </si>
  <si>
    <t>ORDENACIÓN DE AGUAS RESIDUALES, DRENAJE Y ALCANTARILLADO</t>
  </si>
  <si>
    <t>MANTENIMIENTO, CONSERVACIÓN Y REHABILITACIÓN AL SISTEMA DE DRENAJE</t>
  </si>
  <si>
    <t>SERVICIOS DE PODA DE ÁRBOLES</t>
  </si>
  <si>
    <t>MANTENIMIENTO, CONSERACIÓN Y REHABILITACIÓN DE INFRAESTRUCTURA COMERCIAL</t>
  </si>
  <si>
    <t>MANTENIMIENTO, REHABILITACIÓN Y CONSERVACIÓN DE LA IMAGEN URANA</t>
  </si>
  <si>
    <t>PROGRAMADO 
 (4)</t>
  </si>
  <si>
    <t xml:space="preserve">HABITABILIDAD Y SERVICIOS, ESPACIOS PÚBLICOS E INFRAESTRUCTURA </t>
  </si>
  <si>
    <t>OTROS DE SERVICIOS</t>
  </si>
  <si>
    <t>HABITABILIDAD Y  SERVICIOS, ESPACIOS PÚBLICOS E INFRAESTRUCTURA</t>
  </si>
  <si>
    <t>EJE DEL PROGRAMA GENERAL DE DESARROLLO 2013-2018: 1.- EQUIDAD E INCLUSIÓN SOCIAL PARA EL DESARROLLO HUMANO</t>
  </si>
  <si>
    <t>EJE DEL PROGRAMA GENERAL DE DESARROLLO 2013-2018: 1.- EQUIDAD E INCLUSIÓN SOCIAL PARA ELDESARROLLO HUMANO</t>
  </si>
  <si>
    <t>EJE DEL PROGRAMA GENERAL DE DESARROLLO 2013-2018: 4.- HABITABILIDAD Y SERVICIOS, ESPACIOS PÚBLICOS E INFRAESTRUCTURA</t>
  </si>
  <si>
    <t>EJE DEL PROGRAMA GENERAL DE DESARROLLO 2013-2018: 4.- HABITABILIDAD Y  SERVICIOS, ESPACIOS PÚBLICOS E INFRAESTRUCTURA</t>
  </si>
  <si>
    <t xml:space="preserve">EJE DEL PROGRAMA GENERAL DE DESARROLLO 2013-2018: 4.- HABITABILIADA Y SERVICIOS, ESPACIOS PÚBLICOS E INFRAESTRUCTURA </t>
  </si>
  <si>
    <t>ÁREA DE OPORTUNIDAD DEL PROGRAMA GENERAL DE DESARROLLO 2013-2018: 2.- ESPACIO PÚBLICO</t>
  </si>
  <si>
    <t>ÁREA DE OPORTUNIDAD DEL PROGRAMA GENERAL DE DESARROLLO 2013-2018: 7.- RESIDUOS SÓLIDOS</t>
  </si>
  <si>
    <t>Proposito:A.Atender todas las solicitudes para dar atención en los CENDIS a los hijos para poyar a las madres solteras emprendedoras .</t>
  </si>
  <si>
    <t>GUARNICIONES Y BNQUETAS</t>
  </si>
  <si>
    <t>GUARNICIONES Y BANQUETAS</t>
  </si>
  <si>
    <t>CAMBIO DE GUARNICIONES Y BANQUETAS</t>
  </si>
  <si>
    <t>BANQUETAS Y GUARNICIONES</t>
  </si>
  <si>
    <t>BANQUETAS Y GUARNICIONES EN PROHOGAR I</t>
  </si>
  <si>
    <t>BANQUETAS Y GUARNICIONES EN PROHOGAR II</t>
  </si>
  <si>
    <t xml:space="preserve">ANGEL ZIMBRON </t>
  </si>
  <si>
    <t xml:space="preserve">U.H. EL ROSARIO "B" </t>
  </si>
  <si>
    <t xml:space="preserve">U.H. EL ROSARIO "C"  </t>
  </si>
  <si>
    <t xml:space="preserve">LA PRECIOSA </t>
  </si>
  <si>
    <t xml:space="preserve">PETROLERA </t>
  </si>
  <si>
    <t xml:space="preserve">SAN PEDRO XALPA AMPL. I </t>
  </si>
  <si>
    <t xml:space="preserve">TEZOZOMOC </t>
  </si>
  <si>
    <t xml:space="preserve">TIERRA NUEVA </t>
  </si>
  <si>
    <t xml:space="preserve">LA RAZA </t>
  </si>
  <si>
    <t xml:space="preserve">LIBERACIÓN </t>
  </si>
  <si>
    <t xml:space="preserve">PROHOGAR II </t>
  </si>
  <si>
    <t>REPARACIÓN DE BANQUETAS</t>
  </si>
  <si>
    <t>REAHABILITACIÓN DE BANQUETAS Y GUARNICIONES</t>
  </si>
  <si>
    <t>BANQUETAS Y GUARNICIONES "TRABAJADORES DEL HIERRO"</t>
  </si>
  <si>
    <t>BANQUETS Y GUARNICIONES</t>
  </si>
  <si>
    <t>RAMPAS PARA DISCAPACITADOS</t>
  </si>
  <si>
    <t>CAMINANDO SEGURO</t>
  </si>
  <si>
    <t>ANDADORES</t>
  </si>
  <si>
    <t>IMAGEN URBANA EN XOCOTITLA</t>
  </si>
  <si>
    <t>CONSTRUCCIÓN, REHABILITACIÓN Y MEJORAMIENTO DE ESPACIO PÚBLICO</t>
  </si>
  <si>
    <t>REHABILITACIÓN DE ESPACIO PÚBLICO</t>
  </si>
  <si>
    <t>REHABILITACIÓN DE ESPACIO. ÁREA DE JUEGOS</t>
  </si>
  <si>
    <t>R4ECUPERACIÓN DE ESPACIOS</t>
  </si>
  <si>
    <t>P0ROYECTO EFICIENTE CDE LA COLONIA AGUILERA I</t>
  </si>
  <si>
    <t>IMAGEN URBANA EN COLONIA</t>
  </si>
  <si>
    <t>ADOQUINAMIENTO</t>
  </si>
  <si>
    <t>TUS CALLEJONES CON ADOQUIN</t>
  </si>
  <si>
    <t>PARQUE DE BOLSILLO</t>
  </si>
  <si>
    <t>REHABILITACIÓN DE ESCALINATA DE ACCESO PRICNIPAL A LOS EDIFICIOS DE LA SECCIÓN "A"</t>
  </si>
  <si>
    <t>GIMNASIO AL AIRE LIBRE CON JUEGOS INFANTILES</t>
  </si>
  <si>
    <t>GIMNASIO AL AIRE LIBRE</t>
  </si>
  <si>
    <t>PROY. EFICIENTE DE LA COLONIA EL ROSARIO II(INSTALACIÓN DE APARATOS DE GIMNASIO PARA LOS VECINOS DE LA COLONIA)</t>
  </si>
  <si>
    <t>PROY.EFICIENTE DE LA COLONIA NUEVO SAN RAFAEL II (INSTALACIÓN DE APARATOS NUEVOS DEL GIMNASIO AL AIRE LIBRE)</t>
  </si>
  <si>
    <t>JUEGOS INFANTILES Y GIMNASIO AL AIRE LIBRE</t>
  </si>
  <si>
    <t>PAQUETE DE JUEGOS INFANTILES PLAZA LA PALABRA (EL PARIAM)</t>
  </si>
  <si>
    <t>INSTALACIÓN DE APARATOS PAA EJERCITAR Y JUEGOS INFANTILES</t>
  </si>
  <si>
    <t>VEHÍCULO DE SEGURIDAD</t>
  </si>
  <si>
    <t>PROYECTO EFICIENTE DE LA COLONIA EUZKADI II (ADQUISICIÓN DE PATRULLA DE SEGURIDAD PÚBLICA</t>
  </si>
  <si>
    <t>PATRULLA</t>
  </si>
  <si>
    <t>SEGURIDAD PARA TODOS</t>
  </si>
  <si>
    <t>COMPRA DE MOTOS CUATRIMOTOS O PATRULLA</t>
  </si>
  <si>
    <t>COLONIA SEGURA</t>
  </si>
  <si>
    <t>SERVICIO DE POLICLETOS</t>
  </si>
  <si>
    <t>ALARMA SÍSMICA</t>
  </si>
  <si>
    <t>PROYECTO EFICIENTE DE LA COLONIA I SANTIAGO AHUIZOTLA REPAVIMENTACIÓN DE LAS CALLES DE LA COLONIA</t>
  </si>
  <si>
    <t>PAVIMENTAR CARPETA ASFÁLTICA</t>
  </si>
  <si>
    <t>CONTINUIDAD DE PAVIMENTACIÓN</t>
  </si>
  <si>
    <t>PAVIMENTACIÓN-COLONIA SAN RAFAEL</t>
  </si>
  <si>
    <t>ARREGLOS DE CALLEJONES (PAVIMENTACIÓN)</t>
  </si>
  <si>
    <t>REENCARPETAMIENTO SIN CRÁTERS</t>
  </si>
  <si>
    <t>REENCARPETAMIENTO ASFÁLTICO</t>
  </si>
  <si>
    <t>CAMBIO DE CARPETA ASFÁLTICA DE SECCIONES DE LAS CALLES CENTRAL YUCA Y TORONJA</t>
  </si>
  <si>
    <t>CARPETA ASFÁLTICA</t>
  </si>
  <si>
    <t>REENCARPETAMIENTO</t>
  </si>
  <si>
    <t>REENCARPETAMIENTO DEL ARROYO VEHÍCULAR</t>
  </si>
  <si>
    <t>REENCARPETAMIENTO Y RENIVELACIÓN DE COLADERAS EN ÁREAS DE ESTACIONAMIENTO PARA EVITAR INUNDACION</t>
  </si>
  <si>
    <t>MEJORAMIENTO DE NUESTRAS CALLES</t>
  </si>
  <si>
    <t>PINTURA O REMOSAMIENTO DE FACHADAS</t>
  </si>
  <si>
    <t>PINTURA PARA EDIFICIOS (FACHADA) CONT.</t>
  </si>
  <si>
    <t>PINTURA Y REMOZAMIENTO DE FACHADAS (TERCERA ETAPA)</t>
  </si>
  <si>
    <t>REMOZAMIENTO Y PINTURA DE BARDA PERIMETRAL, INCKUYENDO CONCERTTINA Y AUTOMIZACIÓN DE PORTON DE ACCESO VEHÍCULAR</t>
  </si>
  <si>
    <t>FACHADAS Y LAMINAS</t>
  </si>
  <si>
    <t>SUMINISTRO DE PINTURA</t>
  </si>
  <si>
    <t>SUSTITUCIÓN DE TINACOS DE ASOTEAS</t>
  </si>
  <si>
    <t>PODA DE ÁRBOLES Y DERRIBES NECESARIOS</t>
  </si>
  <si>
    <t>PODA Y DERRIBO DE ÁRBOLES DENTRO Y FUERA DE LA UNIDAD HABITACIONAL</t>
  </si>
  <si>
    <t>PODA DE ÁRBOLES DE SANTO DOMINGO Y FERROCARRILES NACIONALES</t>
  </si>
  <si>
    <t>MEJOR VISIÓN PODA Y DERRIBO (120 PODAS Y 20 DERRIBOS)</t>
  </si>
  <si>
    <t>PODA DE ÁRBOLES Y DERRIBO</t>
  </si>
  <si>
    <t>DESPUNTE, DERRIBO DE ÁRBOLES Y RETIRO DE TOCONES</t>
  </si>
  <si>
    <t>TALA Y PODA DE LA COL. TLATILCO</t>
  </si>
  <si>
    <t>RECUBRIMIENTO DE CISTERNA</t>
  </si>
  <si>
    <t>IMPERMEABILIZACIÓN</t>
  </si>
  <si>
    <t>IMPERMEABILIZACIÓN DE AZOTEAS</t>
  </si>
  <si>
    <t>IMPERMEABILIZANTE</t>
  </si>
  <si>
    <t>IMPERMEABILIZANTE (ROLLO) Y LAMINAS</t>
  </si>
  <si>
    <t>VEHICULO DE SEGURIDAD</t>
  </si>
  <si>
    <t>SISTEMA DE RIEGO DE AGUA TRATADA PARA PARQUES Y CAMELLONES EN COLONIAS</t>
  </si>
  <si>
    <t>RENOVACIÓN DE ASFÁLTO Y BANQUETAS</t>
  </si>
  <si>
    <t>ASUNTOS LABORALES GENERALES</t>
  </si>
  <si>
    <t>GESTIÓN INTEGRAL DEL RIESGOS EN MATERIA DE PROTECCIÓN CIVIL</t>
  </si>
  <si>
    <t>MANTENIMIENTO, CONSERVACIÓN Y REHABILITACIÓN EN VIALIDADES SECUNDARIAS</t>
  </si>
  <si>
    <t>MANTENIMIENTO, REHABILITACIÓN Y CONSERVACIÓN DE  IMAGEN URBANA</t>
  </si>
  <si>
    <t>5.P.6.0  Y 5.P.6.3.- FONDO DE APORTACIONES PARA LA INFRAESTRUCTURA SOCIAL MUNICIPAL Y DE LAS DEMARCACIONES TERRITORIALES DEL D.F. (FAISM DF)</t>
  </si>
  <si>
    <t>(Total de solicitudes aceptadas/total de solicitudes atendidos)*100</t>
  </si>
  <si>
    <t>Eficiencia</t>
  </si>
  <si>
    <t>INFORME  DE  AVANCE  TRIMESTRAL
ENERO-JUNIO 2015</t>
  </si>
  <si>
    <t>PERÍODO:  ENERO - JUNIO   2015</t>
  </si>
  <si>
    <t>PERÍODO:  ENERO - JUNIO  2015</t>
  </si>
  <si>
    <t>PERÍODO: ENERO - JUNIO  2015</t>
  </si>
  <si>
    <t>PERIODO: ENERO - JUNIO  2015</t>
  </si>
  <si>
    <t>PERÍODO: ENERO - JUNIO 2015</t>
  </si>
  <si>
    <t>SANTA INES</t>
  </si>
  <si>
    <t>IMAGEN URBANA</t>
  </si>
  <si>
    <t>CLAVERIA</t>
  </si>
  <si>
    <t>ESPACIO PUBL. ADOQUIN</t>
  </si>
  <si>
    <t>AMPL.SAN PEDRO XALPA II</t>
  </si>
  <si>
    <t>PODA Y DERRIBO DE ARBOLES</t>
  </si>
  <si>
    <t>PODA Y DERRIBO DE ÁRBOLES</t>
  </si>
  <si>
    <t>CONSTRUCCIÓN Y AMPLIACIÓN DE EDIFICIOS PÚBLICOS</t>
  </si>
  <si>
    <t>CONSTRUCCIÓN Y AMPLIACIÓN EDIFICIOS PÚBLICOS</t>
  </si>
  <si>
    <t>PRESUPUESTO PROGRAMADO 32,833,795.05</t>
  </si>
  <si>
    <t>PRESUPUESTO EJERCIDO : 32,833,795.05</t>
  </si>
  <si>
    <t>META FÍSICA PROGRAMADA AL PERÍODO: 10,150.0 PERSONA</t>
  </si>
  <si>
    <t>PRESUPUESTO PROGRAMADO  118,963.80</t>
  </si>
  <si>
    <t>PRESUPUESTO EJERCIDO : 118,963.80</t>
  </si>
  <si>
    <t>META FÍSICA PROGRAMADA AL PERÍODO: 1,050.0  PERSONA</t>
  </si>
  <si>
    <t>PRESUPUESTO PROGRAMADO 389,282.00</t>
  </si>
  <si>
    <t>PRESUPUESTO EJERCIDO : 389,282.00</t>
  </si>
  <si>
    <t>META FÍSICA PROGRAMADA AL PERÍODO: 6,882.0 LUMINARIAS</t>
  </si>
  <si>
    <t>PRESUPUESTO PROGRAMADO 18,274,769.34</t>
  </si>
  <si>
    <t>PRESUPUESTO EJERCIDO : 18,274,769.34</t>
  </si>
  <si>
    <t>META FÍSICA PROGRAMADA AL PERÍODO: 56,085.00 M2</t>
  </si>
  <si>
    <t>PRESUPUESTO EJERCIDO : 25,422,670.37</t>
  </si>
  <si>
    <t>META FÍSICA PROGRAMADA AL PERÍODO: 100,000.0 TONELADAS</t>
  </si>
  <si>
    <t>META FÍSICA PROGRAMADA AL PERÍODO: 79.4 KILOMETROS</t>
  </si>
  <si>
    <t>PRESUPUESTO PROGRAMADO 2,072,096.35</t>
  </si>
  <si>
    <t>PRESUPUESTO EJERCIDO : 2,072,096.35</t>
  </si>
  <si>
    <t>META FÍSICA PROGRAMADA AL PERÍODO: 510.0 METROS</t>
  </si>
  <si>
    <t>PRESUPUESTO PROGRAMADO 13,288,399.87</t>
  </si>
  <si>
    <t>PRESUPUESTO EJERCIDO : 13,288,399.87</t>
  </si>
  <si>
    <t xml:space="preserve">ENTREGA DE BARRAS NUTRICIONALES y LENTES PARA ALUMNOS </t>
  </si>
  <si>
    <t>GASTO CORRIENTE</t>
  </si>
  <si>
    <t>GASTO DE CAPITAL</t>
  </si>
  <si>
    <t>A).- La variación que presenta el presupuesto devengado con respecto al programado al período, obedecio a las faltas, retardos e incapacidades emitidas por el personal de honorarios asimilables a salarios que repercute en las pardias de primas de vacaiones, horas extraordinarias, compensaciones adicionales y provisionales por servicios especiales, asignaciones para requerimiento de cargos de servidores públicos de nivel técnico.</t>
  </si>
  <si>
    <t>B).- No presenta variación el presupuesto ejecido respecto al presupuesto devengado.</t>
  </si>
  <si>
    <t>A).- No presenta variación el presupuesto devengado respecto al presupuesto programado al período.</t>
  </si>
  <si>
    <t xml:space="preserve">A).- La variación que presenta el presupuesto devengado con respecto al presupuesto programado al período, furon economías obtenidas en el pago del impuesto sobre nomina del personal de esta Delegación. </t>
  </si>
  <si>
    <t>A).- La variación que presenta el presupuesto devengado con respecto al presupuesto programado al período, se debío a las faltas, retardo e incapacidades del personal de honorarios asimilables a salarios que repercute en las asignaciones para prestaciones a personal sindicalizado y no sindicalizado, lavado de ropa y asignaciones de pago de antiguedad.</t>
  </si>
  <si>
    <t>A).- La variación que presenta el presupuesto devengado con respecto al presupuesto programado al período, obedecio a las económias obtenidas en la contratación de la obra de Rehabilitación del Deportivo con N° de contrato 30001058/LP/009/2014-2015 En la Delegación Azcapotzalco.</t>
  </si>
  <si>
    <t>MANTENIMIENTO,CONERVACIÓN Y REHABILITACIÓN DE ESPACIOS DEPORTIVOS</t>
  </si>
  <si>
    <t>MANTENIMIENTO, CONSERVACIÓN Y REHABILITACIÓN A EDIFICIOS PÚBLICOS</t>
  </si>
  <si>
    <t>5.M.I.5.-FIDEICOMISO PARA LA INFRAESTRUCTURA EN LOS ESTADOS  (FIES)</t>
  </si>
  <si>
    <t>5.M.L.5.- FONDO DE PAVIMENTACIÓN Y DESARROLLO MUNICIPAL 2015</t>
  </si>
  <si>
    <t>FONDO, CONVENIO O SUBSIDIO: FIDEICOMISO PARA LA INFRAESTRUCTURA EN LOS ESTADOS (FIES)</t>
  </si>
  <si>
    <t>2.4.1.210.- Rehabilitación del Deportivo Azcapotzalco en la canchas de besisbol, excavaciones a mano en zona A, demolición de guarniciones y banquetas, desmantelamiento de infraestructura de acero, trazo y nivelación para desplante de instalaciones deportivas, relleno y excavación para estructura con tepetate compactado, construcción de bancas de Dug Aut, carga de material producto de extracción, plantilla de concreto, suministro y colocación de durock a base de una cara , suministro y colocación de pintura de esmalte alkadica, construcción de bancas de concreto, construcción de guarniciones y tendido de gravilla de tezontle, colocación de atarjeas de acero tipo Europeas, construcción de cisterna.</t>
  </si>
  <si>
    <t xml:space="preserve">B) Productos o Servicios Otorgados, Acciones Realizadas y Proyectos de Inversión: Se impartieron cursos de capacitación de Primeros Auxilios y Prevención de Riesgos en las Escuelas Primarias Amalia González, El Maestro, Prof. Ermira Rocha, Francisco J. Mujica, Emma Godoy, Mestra Rosario Castellanos, Obrero Mexicano, Fernando Montes de Oca, en las Escuelas Secundarias Republica del Salvador, Secundaría Técnica N° 89, CENDIS N° 25 asitiendo 1,742 estudiantes, así como la realización de simulacros contra incendios y temblores en las Unidades Habitcionales Pantaco, SAn Pablo Xalpa, Manuel Rivera Anaya, Novedades Impacto, Francisco Villa y El Rosario, asistiendo a los simulacros 1,325  personas   
</t>
  </si>
  <si>
    <t xml:space="preserve">B).- Productos o Servicios Otorgados, Acciones Realizadas y Proyectos de Inversión: Se le brindo asesorías jurídica, asesoría para el resgistro en el INAPAM, asesoría psicologica, cursos de primaria para adultos mayores, cursos de secundaría para adultos mayores, talleres de manualidades como danza, escultura, pintura, musica  en los Centros de Desarrollo social y Comunitarios, se realizaron los sabados del Danzón del Adulto Mayor, recorridos guiados a la Casa de la Cultura, Museo Tridimencional,torneo de futbol del Adulto Mayores, carrera atlética de 5 km para adultos mayores, paseo por los principales Centros culturales, gimnasia ritmica, yoga  beneficiando a 10,615  personas  
</t>
  </si>
  <si>
    <t>META FÍSICA ALCANZADA AL PERÍODO 1,280.0</t>
  </si>
  <si>
    <t>META FÍSICA ALCANZADA AL PERÍODO: 10,615.0</t>
  </si>
  <si>
    <t>META FÍSICA ALCANZADA AL PERÍODO  7,215.0</t>
  </si>
  <si>
    <t xml:space="preserve">B) Productos o Servicios Otorgados, Acciones Realizadas y Proyectos de Inversión:  Se realizo el pago de la Energía Eléctrica por el consumo en del alumbrado público en la Demarcación, así de los semaforos, Centros de Desarrollo Infantil, Módulos, Bodegas, Panteónes, Deportivos, Campamentos, Centros de Desarrollo Social y Comunitarios, Viveros, Velatorios, oficinas de Protección civil, Registro Civil, Edifcio Delegacional, Edifico de Cotita, Edifico de Mecoaya, Museos Videoteca Manuel Alvarez bravo, Mercados Públicos, Bibliotecas Públicas, Foro Cultural Azcapotzalco, Casa de la Cultura y Albergue para la Mujer Maltratada; así como el mantenimiento de luminarias en las colonias Arenal, Clavería, Las Salina, Pasteros, Prohogar, San Bartolo Cahualtongo, Santa María Maninalco, Santa Apolonia, san Mateo, Porvenir, santa Lucía, san alvaro y San Marcos, San Frsncisco Tetecala, San Andres de las Salinas, Euzkadi, Liberación, Monte alto, Del Gas, Aguilera San Rafael, Del Maestro, efectuando el cambio de 7,215  luminarias.
</t>
  </si>
  <si>
    <t>META FÍSICA ALCANZADA AL PERÍODO  58,425.0 M2</t>
  </si>
  <si>
    <t xml:space="preserve">B) Productos o Servicios Otorgados, Acciones Realizadas y Proyectos de Inversión:  Se le dío a tención a las demandas ciudadanas y al Programa Operativo Anual para mantener en buen estado el área de rodamiento a través del procedimiento de bacheo, rencarpetamiento y constgrucción de la carpeta asfáltica, se atendieron las siguiente colonias Reynosa Tamaulipas, Potrero del Llano, Prados del Rosario, Del Maestro, Euzkadi, Sector Naval, Tierra Nueva, Porvnir, Plenitud, Los Reyes, San Marcos, Obrero Popular, Providencia, Santa Cruz de las Salinas, Santo Domingo, Tlatilco, Santa Apolonia, Nextengo y Monte Alto, U.H Las Trancas, San Miguel Amantla, Providencia, La Raza, San Alvaro, San Antonio, Azcapotzalco Centro, clavería, Cosmopolita, El Arenal, Industrial Vallejo, San Martin Xochinahuac, San Pedro Xalpa, Santa Catarina, Santo Tomas, Tezozomoc, Tlatilco, U.H. Francisco I Madero, atendiendo 58,425  metros cuadrados y beneficiando a 472,693  personas.
</t>
  </si>
  <si>
    <t>META FÍSICA ALCANZADA AL PERÍODO  98,525.0 toneladas</t>
  </si>
  <si>
    <t xml:space="preserve">B) Productos o Servicios Otorgados, Acciones Realizadas y Proyectos de Inversión:  Se efectuo la recolección de basura la recolección de basura por medio de camiones recolectores con doble compartimiento de orgánicos e inorgánicos, así como el barrido por medio mecánico y manual, así como por medio de los carretones los cuales son depositados en los camiones para ser separados y depositados en los Centros de Transferencia, se recolectaron 98,525 toneladas, beneficiando a 414,711 personas.
</t>
  </si>
  <si>
    <t>META FÍSICA ALCANZADA AL PERÍODO  81.3 kilometros</t>
  </si>
  <si>
    <t>META FÍSICA ALCANZADA AL PERÍODO: 535.0 METROS</t>
  </si>
  <si>
    <t xml:space="preserve">B) Productos o Servicios Otorgados, Acciones Realizadas y Proyectos de Inversión: Se atendieron 125 demandas ciudadanas que ingresaron por medio del CESAC y se le dio atención por medio de pipas a las colonias que parecieron escases de este liquido, así como la atención de agua tratada para riego los cuales se realizaron en camellones y jardines, parques deportivos, se le dio mantenimiento a la red secundaria de agua potable realizando trabajos de apertura de cepas, reparación de fugas de agua en tuberías de PVC, cambio de tubería dañada, atendiendo las colonias Angel Zimbron, Ampliación San Pedro Xalpa, Coltongo, Patrimonio Familiar, Nextengo, Pasteros, Panteón San Isidro, san Rafael, U.H. Cuitlahuac, U.H. Hogares Ferrocarrileros, San Antonio, Sasn Juan Tlihuaca, Obrero Popular, Del Recrero, SAn Mateo, San Miguel Amantla, Ampliación Cosmopolita, El Jaguey, San Bartolo CAhualtongo, Victoria de las Democracias, Ampliación Petrolera, Industrial Vallejo, Del Recreo, Sindicato Mexicano de Eléctricistas, Santa Apolonia, ExHacienda Del Rosario,  realizando 535  metros lineales, beneficiando a 229,000  personas. 
</t>
  </si>
  <si>
    <t>NO EXISTIO</t>
  </si>
  <si>
    <t xml:space="preserve">NO EXISTIO </t>
  </si>
  <si>
    <t>(98,525 / 100,000 )*100= 98.53 %</t>
  </si>
  <si>
    <t>(89,377,387.39/78)= $ 1,145,863.94</t>
  </si>
  <si>
    <t>(98,525 / 78 )= 1,263.14 TONELADAS</t>
  </si>
  <si>
    <t>(2,115 / 2,425 )*100= 87.22 %</t>
  </si>
  <si>
    <t>( 7,215 / 111 )= 65 luminarias por colonia</t>
  </si>
  <si>
    <t>(900 / 95,760 )*100 = 0.9 %</t>
  </si>
  <si>
    <t>( 900 / 1,565 )*100 = 57.50 %</t>
  </si>
  <si>
    <t xml:space="preserve">(982,792.04 / 900 )=$ 1,091.99 </t>
  </si>
  <si>
    <t>( 75 / 900 )*100= 8.33 %</t>
  </si>
  <si>
    <t xml:space="preserve">(21,175 / 95,760 )*100= 22.11 $ </t>
  </si>
  <si>
    <t>( 1,101 / 1,050 )*100= 104.0 %</t>
  </si>
  <si>
    <t xml:space="preserve">( 389,282.00 / 1,101 )= $ 353.57 </t>
  </si>
  <si>
    <t xml:space="preserve"> ( 142 / 161 )*100= 88.20% </t>
  </si>
  <si>
    <t>4.51 %</t>
  </si>
  <si>
    <t>NORMAL</t>
  </si>
  <si>
    <t>NO SATISFACTORIO</t>
  </si>
  <si>
    <t>A).- No presenta variación</t>
  </si>
  <si>
    <t>B).- No Presenta variación</t>
  </si>
  <si>
    <t>A).- La variación que presenta, fue derivado a que se desarrollaron distintos eventos (campeonato de futbol de barrios, juegos de beisbol intercolonias) en el Deportivo Ceylan por su reignauración y en el deportivo Azcaptozalco por la reignauración del campo de beisbol los cules no se tenian progrmadso en este período, motivo por lo cual la meta se rebaso.</t>
  </si>
  <si>
    <t>B).-  La variación que presenta, es ocacionado por las faltas, retardos e incapacidades del personal de honorarios asimilables de esta Delegación.</t>
  </si>
  <si>
    <t>B).- La variación que presenta, fue debido a la entrega de la facturación por la compra de madera fuera de tiempo de acuerdo a el cierre mensual establecido, debido a esto no se programo para su pago</t>
  </si>
  <si>
    <t>B).- No presenta variación</t>
  </si>
  <si>
    <t>SATISFACTORIO</t>
  </si>
  <si>
    <t xml:space="preserve">A).- la variación que presenta se origino por efectuado a los jardines de Niños María Enriqueta, República Islamica, las cuales no se tenian contempladas en el programa en este período, motivo por lo cual la meta se rebaso. </t>
  </si>
  <si>
    <t xml:space="preserve">C).- la variación que presenta se origino por efectuado a los jardines de Niños María Enriqueta, República Islamica, las cuales no se tenian contempladas en el programa en este período, motivo por lo cual la meta se rebaso. </t>
  </si>
  <si>
    <t>A).- La variación que presenta fue originada por 17 cursos que se impartieron en el Centro Verde Azcapotzalco, 10 asesorías para la elaboración de proyectos sustentables y 8 proyectosde en la promoción de cultivos urbanos en asotehuelas solicitados por los ciudadanos los cuales no se tenian contemplados realizar en este período, motivo por lo cual la meta se rebazo.</t>
  </si>
  <si>
    <t>A).- La variación que presenta, fue debido a que las intensas lluvias que azortaron la ciudad impidieron efectuar los trabajos que se tenian programados en distints colonias de esta Delegación, motivo por lo cual la meta no se alcanzo.</t>
  </si>
  <si>
    <t>C).- La variación que presenta, fue debido a que las intensas lluvias que azortaron la ciudad impidieron efectuar los trabajos que se tenian programados en distints colonias de esta Delegación, motivo por lo cual la meta no se alcanzo.</t>
  </si>
  <si>
    <t>B).- La variación que presenta obedecio a que se encuentran en proceso de licitación la adquisición de herramientas (zapapicos, navajas, pinzas y martillos), así como el sercvicio de jardinería que se ocupara par ala poda de árboles par dar cumplimiento al Presupuesto Participativo.</t>
  </si>
  <si>
    <t>CONSTRUCCIÓN Y AMPLIACIÓN DE EDIFICIOS PÚBLICO</t>
  </si>
  <si>
    <t xml:space="preserve">MANTENIMIENTO, CONSERVACIÓN Y REHABILITACIÓN A EDIFICIOS </t>
  </si>
  <si>
    <t>A).- No presentqa variación</t>
  </si>
  <si>
    <t>B).- la variación que presenta , fue debido en que se encuentran en proceso de licitación los materiales como cemento, pintura, arena, grava, impermeabilizante para atender a las viviendas precarias, así como para dar el mantenimiento a las cisternas , pintura de fachadas correspondientes estas al presupuesto del Presupuesto Participativo que se destinara en distintas colonias</t>
  </si>
  <si>
    <t>B).- La variación que presenta, obedecio a las economías por faltas y retardos del persona de jonorarios asimilables a salarios que prestan sus servicios en los panteones de esta Demarcación.</t>
  </si>
  <si>
    <t>C).- La variación que presenta fue originada por 17 cursos que se impartieron en el Centro Verde Azcapotzalco, 10 asesorías para la elaboración de proyectos sustentables y 8 proyectosde en la promoción de cultivos urbanos en asotehuelas solicitados por los ciudadanos los cuales no se tenian contemplados realizar en este período, motivo por lo cual la meta se rebazo.</t>
  </si>
  <si>
    <t>A).- La variación que presetna, obedece a que no se puede predecir el número de personas que ingresaran en el período a el Centro de Atención a la Violencia Intrafamiliar, motivo por lo cual la meta no se alcanzo</t>
  </si>
  <si>
    <t>ICPPP
(%)
5/4
(8)</t>
  </si>
  <si>
    <t>B) Causas de las variaciones del Índice de Disfrute de Bienes y Servicios Previsto al Período (ICPPP)</t>
  </si>
  <si>
    <t>APP-3  AVANCE PROGRAMÁTICO-PRESUPUESTAL DE ACTIVIDADES INSTITUCIONALES FINANCIADAS CON RECURSOS DE ORIGEN FEDERAL, FONDO, CONVENIO O SUBSIDIO</t>
  </si>
  <si>
    <t>C).- La meta que se alcanzo en el Centro Antirrabico de la Delegación fue con materiales, medicamentos y alimentos que se tenian en el almacén de ejercicios anteriores, el presupuesto se programara y se ejercera en el siguiente período</t>
  </si>
  <si>
    <t>C).- La meta se rebaso  derivado a que se desarrollaron distintos eventos (campeonato de futbol de barrios, juegos de beisbol intercolonias) en el Deportivo Ceylan por su reignauración y en el deportivo Azcaptozalco por la reignauración del campo de beisbol los cules no se tenian progrmadso en este período</t>
  </si>
  <si>
    <t>B).- La meta se desarrollo con materiales existentes en el almacén de ejercicios anteriores para poder dar el mantenimiento a los deportivos Ceylan, Victoria de las Democracias, Azcapotzalco y La Rosita.</t>
  </si>
  <si>
    <t>C).- La variación que presenta se debío a que el ejercicio existente corresponde a el capítulo de 1000 "Servicios Personales" del personal que opera en esta Actividad, la meta física se llevara a cabo en el siguiente Trimestre.</t>
  </si>
  <si>
    <t>C).- La variación que presenta obedecio a que se encuentran en proceso de licitación la adquisición de herramientas (zapapicos, navajas, pinzas y martillos), así como el servicio de jardinería que se ocupara para la poda de árboles par dar cumplimiento al Presupuesto Participativo.</t>
  </si>
  <si>
    <t>A).-L a variación que presenta, se debio a que se realizaronj trabajos en la colonia Prohogar y Reynosa Tamaulipas las cuales no se tenian contempladas en este período.</t>
  </si>
  <si>
    <t>C).- La variación que presenta , fue debido en que se encuentran en proceso de licitación los materiales como cemento, pintura, arena, grava, impermeabilizante para atender a las viviendas precarias, así como para dar el mantenimiento a las cisternas , pintura de fachadas correspondientes estas al presupuesto del Presupuesto Participativo que se destinara en distintas colonias</t>
  </si>
  <si>
    <t>C).- La variación que presenta, obedecio a las economías por faltas y retardos del persona de jonorarios asimilables a salarios que prestan sus servicios en los panteones de esta Demarcación</t>
  </si>
  <si>
    <t>2.6.9.228.- MANTENIMIENTO, CONSERVACIÓN Y REHABILITACIÓN DE INFRAESTRUCTURA DE DESARROLLO SOCIAL.- Rehabilitación de los Centros de Desarrollo Infantil (CENDIS) 20 de Noviembre y la Rostia ubicados en antigua Calzada de la Villa N° 120 colonia Santo Tomás, realizando trabajos en la tuberías dañadas de las instalaciones hidraulicas y sanitarias, cambio de luminarias, peinado de tableros, aplanado, aplicación de pintura e impermeabilización.</t>
  </si>
  <si>
    <t xml:space="preserve">B) Productos o Servicios Otorgados, Acciones Realizadas y Proyectos de Inversión: Se realizo la Primera  y segunda Campaña Nacional de Vacunación en en la Demarcación en coordinación con la Secretaría de Salud, se otorgaron atención médica en los Centros de Atención Médica a quienes lo requirieron, se efectuo la Primera campaña de vacunación antirrabica para prevenir brotes de infección esta fue realizada en las colonias Plenitud, Arenal, Cosmopolita, La Raza, San Bernabe, Prohogar I, Patrimonio Familiar Nueva España y la segunda en las colonias  San Mateo, Prohogar II Euzkadi, Las Salinas, Del Maestro, Santa Ines, Pasteros, . beneficiando a 1,101 personas, cabe mencionar que estas son el registro que se lleva en los Centros de Salud la cual es contabilizada con la meta física actual, con relación a las campañas de salud se beneficiaron a 3,215.0 personas.  
</t>
  </si>
  <si>
    <t>PRESUPUESTO PROGRAMADO 25,439,302.37</t>
  </si>
  <si>
    <t>PRESUPUESTO PROGRAMADO  89,382,200.55</t>
  </si>
  <si>
    <t>PRESUPUESTO EJERCIDO : 89,377,387.39</t>
  </si>
  <si>
    <t xml:space="preserve">B) Productos o Servicios Otorgados, Acciones Realizadas y Proyectos de Inversión:  Se le dio atención a 516 demandas ciudadanas ingresdas por CESAC y que no se tenian contempladas en el Programa Operativo Anual, así como a las emergencias que se susitaron por las lluvias enla ciudad, realizando acciones de cambios de brocales, C/P, PVC, recontrucción de albañales, apertura de cajas, cambio de tapas de coladeras y conexión a casas habitación esto en las colonias Benito Juárez, El Jaguey, La Preciosa, Libertad, Tezozomoc, Santa Inés, San Sebastian, San Martin Xochinahuac, San Rafael y Aldana, Angel Zimbron, Arenal, Clavería, Cosmopolita, Del Gas, Ignacio Allende, Industrial Vallejo, Santa Apolonia, Santa Barbara, Santa Cruz Acayucan, Santa María Maninalco, Santiago Ahuizotla, Santo Domingo, San Pedro Xalpa, San Andres Barrio, Obrero Popular, Pasteros, U.H. Francisco I Madero, U.H. Francisco Villa, U.H. Jardín Azpeitia, U.H. El Rosario y Trabajadores del Hierro. efectuandose 81.3  kilómetros, beneficiando a 170,500  personas.
</t>
  </si>
  <si>
    <t>(1,975/320)*100= 85.13%</t>
  </si>
  <si>
    <t>(7,215 / 25,750)*100= 28.02 %</t>
  </si>
  <si>
    <t>(18,274,769.34 /7,215 )= $ 2,532.89</t>
  </si>
  <si>
    <t xml:space="preserve">(Total de personas recb8idas/Total de personas atendidas)*100  </t>
  </si>
  <si>
    <t>Apoyo para premios que se les otorga a la ciudadanía que participa en difrentes concursos que se realizan en el ambito cultural, apoyo a curos de verano y juguetes del Día  de Reyes y Día del Niño</t>
  </si>
  <si>
    <t>Para premios que se les otorgan a las personas adultas mayores en diferentes concursos que se realizan realizan en esta Demarcación y apoyo de examenes optometricos y lentes a adultos mayores</t>
  </si>
  <si>
    <t>MANTTO.  DE BANQUETAS</t>
  </si>
  <si>
    <t>MANTTO. DE BANQUETAS.</t>
  </si>
  <si>
    <t>CONSTRUCCIÓN DE PAVIMENTO</t>
  </si>
  <si>
    <t>MANTTO. DEL DRENAJE</t>
  </si>
  <si>
    <t>ADQUISICIÓN DE MOTO PATRULLA</t>
  </si>
  <si>
    <t>ADQUISICIÓN. DE CUATRIMOTO</t>
  </si>
  <si>
    <t>MTTO. A LA CARPETA ASFALTICA.</t>
  </si>
  <si>
    <t>C).- La variación que presenta se debío a que  el Centro opero con materiales y artículos de ejercicios anteriores, por lo que se le pudo dar atención a las peresonas que asisitieron al mismo, los recursos se ejerceran y se progrmaran para el siguiente período, cabe mencionar que la facturación llego despues del cierre del ejercicio mensual por tal motivo no se programaron.</t>
  </si>
  <si>
    <t>MANTO. DE BANQUETAS.</t>
  </si>
  <si>
    <t>MANTO. DE RAMPAS</t>
  </si>
  <si>
    <t>MANTO. ANDADORES</t>
  </si>
  <si>
    <t>MANTO. DE BANQUETAS</t>
  </si>
  <si>
    <t>MANTO. DE ESPACIOS PÚBLICOS</t>
  </si>
  <si>
    <t>CONSTRUCIÓN DE MODULO</t>
  </si>
  <si>
    <t>ADQUISICIÓN DE GIMNASIO</t>
  </si>
  <si>
    <t>ADQUISICIÓN DE JUEGOS INFANTILES</t>
  </si>
  <si>
    <t>ADQUISICIÓN DE PATRULLA</t>
  </si>
  <si>
    <t>ADQUISICIÓN DE MOTO</t>
  </si>
  <si>
    <t>ADQUISICIÓN DE ALARMAS</t>
  </si>
  <si>
    <t>MANTENIMIENTO DE FACHADAS</t>
  </si>
  <si>
    <t>ADQUSICIÓN DE TINACOS</t>
  </si>
  <si>
    <t>PODA DE ÁRBOLES</t>
  </si>
  <si>
    <t>MANT. DE CISTERNAS</t>
  </si>
  <si>
    <t>IMPERMEABILIZACIÓN  DE CISTERNAS</t>
  </si>
  <si>
    <t>ADQUISICIÓN DE LAMINAS E IMPERMEABILIZANTE</t>
  </si>
  <si>
    <t>ADQUISICIÓN DE LAMINAS</t>
  </si>
  <si>
    <t>ABESTECIMIENTO DE TANQUES DE AGUA TRATADA</t>
  </si>
  <si>
    <t>MANTO. DE ESPACIO PUB.</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</si>
</sst>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 numFmtId="207" formatCode="_-&quot;$&quot;* #,##0.00000000_-;\-&quot;$&quot;* #,##0.00000000_-;_-&quot;$&quot;* &quot;-&quot;????????_-;_-@_-"/>
  </numFmts>
  <fonts count="55">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b/>
      <sz val="9"/>
      <name val="Arial"/>
      <family val="2"/>
    </font>
    <font>
      <b/>
      <sz val="96"/>
      <name val="Calibri"/>
      <family val="0"/>
    </font>
    <font>
      <b/>
      <sz val="54"/>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rgb="FFD2D3D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91">
    <xf numFmtId="0" fontId="0" fillId="0" borderId="0" xfId="0" applyAlignment="1">
      <alignment/>
    </xf>
    <xf numFmtId="0" fontId="4" fillId="0" borderId="0" xfId="0" applyFont="1" applyAlignment="1">
      <alignment/>
    </xf>
    <xf numFmtId="0" fontId="10" fillId="0" borderId="0" xfId="0" applyFont="1" applyAlignment="1">
      <alignment horizontal="justify"/>
    </xf>
    <xf numFmtId="0" fontId="10" fillId="0" borderId="0" xfId="0" applyFont="1" applyAlignment="1">
      <alignment/>
    </xf>
    <xf numFmtId="0" fontId="11" fillId="0" borderId="10" xfId="0" applyFont="1" applyBorder="1" applyAlignment="1">
      <alignment vertical="top"/>
    </xf>
    <xf numFmtId="2" fontId="11" fillId="0" borderId="10" xfId="0" applyNumberFormat="1" applyFont="1" applyBorder="1" applyAlignment="1">
      <alignment vertical="top"/>
    </xf>
    <xf numFmtId="0" fontId="9" fillId="0" borderId="11" xfId="0" applyFont="1" applyBorder="1" applyAlignment="1">
      <alignment horizontal="center" vertical="top"/>
    </xf>
    <xf numFmtId="0" fontId="11" fillId="0" borderId="11" xfId="0" applyFont="1" applyBorder="1" applyAlignment="1">
      <alignment vertical="top"/>
    </xf>
    <xf numFmtId="0" fontId="9" fillId="0" borderId="12" xfId="0" applyFont="1" applyBorder="1" applyAlignment="1">
      <alignment horizontal="center" vertical="center" wrapText="1"/>
    </xf>
    <xf numFmtId="0" fontId="7"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center" vertical="top"/>
    </xf>
    <xf numFmtId="0" fontId="8" fillId="0" borderId="0" xfId="0" applyFont="1" applyAlignment="1">
      <alignment horizontal="left" vertical="top" indent="9"/>
    </xf>
    <xf numFmtId="0" fontId="8" fillId="0" borderId="0" xfId="0" applyFont="1" applyAlignment="1">
      <alignment vertical="top"/>
    </xf>
    <xf numFmtId="0" fontId="8" fillId="0" borderId="0" xfId="0" applyFont="1" applyAlignment="1">
      <alignment horizontal="center" vertical="top"/>
    </xf>
    <xf numFmtId="0" fontId="5" fillId="0" borderId="0" xfId="0" applyFont="1" applyFill="1" applyBorder="1" applyAlignment="1">
      <alignment horizontal="center" vertical="center" wrapText="1"/>
    </xf>
    <xf numFmtId="0" fontId="4" fillId="0" borderId="0" xfId="0" applyFont="1" applyFill="1" applyAlignment="1">
      <alignment/>
    </xf>
    <xf numFmtId="0" fontId="6" fillId="0" borderId="0" xfId="0" applyFont="1" applyAlignment="1">
      <alignment/>
    </xf>
    <xf numFmtId="0" fontId="9" fillId="0" borderId="10" xfId="0" applyFont="1" applyBorder="1" applyAlignment="1" quotePrefix="1">
      <alignment horizontal="center"/>
    </xf>
    <xf numFmtId="0" fontId="4" fillId="0" borderId="11" xfId="0" applyFont="1" applyBorder="1" applyAlignment="1">
      <alignment/>
    </xf>
    <xf numFmtId="0" fontId="7" fillId="0" borderId="0" xfId="0" applyFont="1" applyAlignment="1">
      <alignment/>
    </xf>
    <xf numFmtId="0" fontId="9"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7" fillId="0" borderId="0" xfId="64" applyFont="1" applyAlignment="1">
      <alignment horizontal="center" vertical="center" wrapText="1"/>
      <protection/>
    </xf>
    <xf numFmtId="0" fontId="4" fillId="0" borderId="0" xfId="58" applyFont="1">
      <alignment/>
      <protection/>
    </xf>
    <xf numFmtId="0" fontId="11" fillId="0" borderId="0" xfId="58" applyFont="1">
      <alignment/>
      <protection/>
    </xf>
    <xf numFmtId="0" fontId="9" fillId="0" borderId="13" xfId="58" applyFont="1" applyBorder="1" applyAlignment="1">
      <alignment vertical="center" wrapText="1"/>
      <protection/>
    </xf>
    <xf numFmtId="0" fontId="9" fillId="0" borderId="13" xfId="58" applyFont="1" applyBorder="1" applyAlignment="1">
      <alignment horizontal="justify" vertical="center" wrapText="1"/>
      <protection/>
    </xf>
    <xf numFmtId="0" fontId="9" fillId="0" borderId="13" xfId="58" applyFont="1" applyBorder="1" applyAlignment="1">
      <alignment horizontal="center" vertical="center" wrapText="1"/>
      <protection/>
    </xf>
    <xf numFmtId="0" fontId="9" fillId="0" borderId="12" xfId="58" applyFont="1" applyBorder="1" applyAlignment="1">
      <alignment horizontal="center" vertical="center" wrapText="1"/>
      <protection/>
    </xf>
    <xf numFmtId="43" fontId="9" fillId="0" borderId="13" xfId="53" applyFont="1" applyBorder="1" applyAlignment="1">
      <alignment horizontal="center" vertical="center" wrapText="1"/>
    </xf>
    <xf numFmtId="43" fontId="9" fillId="0" borderId="12" xfId="53" applyFont="1" applyBorder="1" applyAlignment="1">
      <alignment horizontal="center" vertical="center" wrapText="1"/>
    </xf>
    <xf numFmtId="43" fontId="9" fillId="0" borderId="13" xfId="53" applyFont="1" applyBorder="1" applyAlignment="1">
      <alignment horizontal="justify" vertical="center" wrapText="1"/>
    </xf>
    <xf numFmtId="0" fontId="9" fillId="33" borderId="13" xfId="0" applyFont="1" applyFill="1" applyBorder="1" applyAlignment="1">
      <alignment horizontal="centerContinuous" vertical="center" wrapText="1"/>
    </xf>
    <xf numFmtId="0" fontId="9" fillId="33" borderId="14" xfId="0" applyFont="1" applyFill="1" applyBorder="1" applyAlignment="1">
      <alignment horizontal="centerContinuous" vertical="center" wrapText="1"/>
    </xf>
    <xf numFmtId="0" fontId="11" fillId="0" borderId="0" xfId="0" applyFont="1" applyAlignment="1">
      <alignment/>
    </xf>
    <xf numFmtId="0" fontId="11" fillId="0" borderId="10" xfId="0" applyFont="1" applyBorder="1" applyAlignment="1">
      <alignment/>
    </xf>
    <xf numFmtId="0" fontId="7" fillId="0" borderId="0" xfId="0" applyFont="1" applyAlignment="1">
      <alignment horizontal="right" vertical="top"/>
    </xf>
    <xf numFmtId="0" fontId="8" fillId="0" borderId="0" xfId="0" applyFont="1" applyAlignment="1">
      <alignment horizontal="right" vertical="top"/>
    </xf>
    <xf numFmtId="0" fontId="9" fillId="33" borderId="15" xfId="0" applyFont="1" applyFill="1" applyBorder="1" applyAlignment="1">
      <alignment horizontal="centerContinuous" vertical="center" wrapText="1"/>
    </xf>
    <xf numFmtId="0" fontId="10" fillId="33" borderId="14" xfId="0" applyFont="1" applyFill="1" applyBorder="1" applyAlignment="1">
      <alignment horizontal="centerContinuous" vertical="center" wrapText="1"/>
    </xf>
    <xf numFmtId="0" fontId="4" fillId="0" borderId="0" xfId="60" applyFont="1">
      <alignment/>
      <protection/>
    </xf>
    <xf numFmtId="0" fontId="9" fillId="0" borderId="0" xfId="60" applyFont="1">
      <alignment/>
      <protection/>
    </xf>
    <xf numFmtId="0" fontId="8" fillId="0" borderId="0" xfId="60" applyFont="1" applyAlignment="1">
      <alignment horizontal="lef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8" fillId="0" borderId="0" xfId="60" applyFont="1" applyAlignment="1">
      <alignment horizontal="left" vertical="top" indent="9"/>
      <protection/>
    </xf>
    <xf numFmtId="0" fontId="8" fillId="0" borderId="0" xfId="60" applyFont="1" applyAlignment="1">
      <alignment horizontal="center" vertical="top"/>
      <protection/>
    </xf>
    <xf numFmtId="0" fontId="4" fillId="0" borderId="0" xfId="57" applyFont="1">
      <alignment/>
      <protection/>
    </xf>
    <xf numFmtId="0" fontId="4" fillId="0" borderId="16" xfId="57" applyFont="1" applyBorder="1">
      <alignment/>
      <protection/>
    </xf>
    <xf numFmtId="0" fontId="8" fillId="0" borderId="17" xfId="57" applyFont="1" applyBorder="1">
      <alignment/>
      <protection/>
    </xf>
    <xf numFmtId="0" fontId="7" fillId="0" borderId="17" xfId="57" applyFont="1" applyBorder="1" applyAlignment="1">
      <alignment vertical="center"/>
      <protection/>
    </xf>
    <xf numFmtId="0" fontId="10" fillId="0" borderId="0" xfId="57" applyFont="1" applyAlignment="1">
      <alignment horizontal="justify"/>
      <protection/>
    </xf>
    <xf numFmtId="0" fontId="9" fillId="0" borderId="16" xfId="57" applyFont="1" applyFill="1" applyBorder="1" applyAlignment="1">
      <alignment vertical="center" wrapText="1"/>
      <protection/>
    </xf>
    <xf numFmtId="0" fontId="9" fillId="0" borderId="0" xfId="57" applyFont="1" applyFill="1" applyBorder="1" applyAlignment="1">
      <alignment horizontal="center" vertical="center" wrapText="1"/>
      <protection/>
    </xf>
    <xf numFmtId="0" fontId="8" fillId="0" borderId="0" xfId="57" applyFont="1" applyBorder="1" applyAlignment="1" quotePrefix="1">
      <alignment vertical="center"/>
      <protection/>
    </xf>
    <xf numFmtId="0" fontId="4" fillId="0" borderId="0" xfId="57" applyFont="1" applyAlignment="1">
      <alignment/>
      <protection/>
    </xf>
    <xf numFmtId="0" fontId="8" fillId="0" borderId="0" xfId="57" applyFont="1" applyBorder="1" applyAlignment="1" quotePrefix="1">
      <alignment horizontal="justify" vertical="center"/>
      <protection/>
    </xf>
    <xf numFmtId="0" fontId="9" fillId="0" borderId="0" xfId="57" applyFont="1">
      <alignment/>
      <protection/>
    </xf>
    <xf numFmtId="0" fontId="8" fillId="0" borderId="0" xfId="57" applyFont="1">
      <alignment/>
      <protection/>
    </xf>
    <xf numFmtId="0" fontId="14" fillId="0" borderId="0" xfId="57" applyFont="1">
      <alignment/>
      <protection/>
    </xf>
    <xf numFmtId="0" fontId="9" fillId="0" borderId="10" xfId="0" applyFont="1" applyBorder="1" applyAlignment="1">
      <alignment horizontal="center" vertical="center"/>
    </xf>
    <xf numFmtId="0" fontId="9" fillId="0" borderId="10" xfId="0" applyFont="1" applyBorder="1" applyAlignment="1" quotePrefix="1">
      <alignment horizontal="center" vertical="center"/>
    </xf>
    <xf numFmtId="0" fontId="9" fillId="0" borderId="17" xfId="0" applyFont="1" applyBorder="1" applyAlignment="1">
      <alignment horizontal="center"/>
    </xf>
    <xf numFmtId="2" fontId="11" fillId="0" borderId="17" xfId="0" applyNumberFormat="1" applyFont="1" applyBorder="1" applyAlignment="1">
      <alignment/>
    </xf>
    <xf numFmtId="0" fontId="11" fillId="0" borderId="17" xfId="0" applyFont="1" applyBorder="1" applyAlignment="1">
      <alignment/>
    </xf>
    <xf numFmtId="0" fontId="9" fillId="0" borderId="18" xfId="0" applyFont="1" applyBorder="1" applyAlignment="1" quotePrefix="1">
      <alignment horizontal="center"/>
    </xf>
    <xf numFmtId="0" fontId="11" fillId="0" borderId="11" xfId="0" applyFont="1" applyBorder="1" applyAlignment="1">
      <alignment/>
    </xf>
    <xf numFmtId="0" fontId="11" fillId="0" borderId="12" xfId="0" applyFont="1" applyBorder="1" applyAlignment="1">
      <alignment/>
    </xf>
    <xf numFmtId="2" fontId="11" fillId="0" borderId="10" xfId="0" applyNumberFormat="1" applyFont="1" applyBorder="1" applyAlignment="1">
      <alignment/>
    </xf>
    <xf numFmtId="0" fontId="9" fillId="0" borderId="13" xfId="0" applyFont="1" applyBorder="1" applyAlignment="1">
      <alignment horizontal="center" vertical="center" wrapText="1"/>
    </xf>
    <xf numFmtId="0" fontId="11" fillId="0" borderId="12" xfId="0" applyFont="1" applyBorder="1" applyAlignment="1">
      <alignment vertical="center"/>
    </xf>
    <xf numFmtId="0" fontId="11" fillId="0" borderId="19" xfId="0" applyFont="1" applyBorder="1" applyAlignment="1">
      <alignment/>
    </xf>
    <xf numFmtId="0" fontId="10" fillId="33" borderId="12" xfId="0" applyFont="1" applyFill="1" applyBorder="1" applyAlignment="1">
      <alignment horizontal="center" vertical="center" wrapText="1"/>
    </xf>
    <xf numFmtId="0" fontId="11" fillId="0" borderId="0" xfId="0" applyFont="1" applyAlignment="1">
      <alignment vertical="center"/>
    </xf>
    <xf numFmtId="0" fontId="9" fillId="0" borderId="10" xfId="0" applyFont="1" applyBorder="1" applyAlignment="1">
      <alignment horizontal="justify" vertical="center"/>
    </xf>
    <xf numFmtId="0" fontId="11" fillId="0" borderId="10" xfId="0" applyFont="1" applyBorder="1" applyAlignment="1">
      <alignment horizontal="justify" vertical="center"/>
    </xf>
    <xf numFmtId="2" fontId="11" fillId="0" borderId="10" xfId="0" applyNumberFormat="1" applyFont="1" applyBorder="1" applyAlignment="1">
      <alignment horizontal="justify" vertical="center"/>
    </xf>
    <xf numFmtId="0" fontId="11" fillId="0" borderId="20" xfId="0" applyFont="1" applyBorder="1" applyAlignment="1">
      <alignment horizontal="justify" vertical="center" wrapText="1"/>
    </xf>
    <xf numFmtId="0" fontId="9" fillId="0" borderId="18" xfId="0" applyFont="1" applyBorder="1" applyAlignment="1">
      <alignment horizontal="justify" vertical="center"/>
    </xf>
    <xf numFmtId="0" fontId="11" fillId="0" borderId="18" xfId="0" applyFont="1" applyBorder="1" applyAlignment="1">
      <alignment horizontal="justify" vertical="center"/>
    </xf>
    <xf numFmtId="0" fontId="11" fillId="0" borderId="19" xfId="0" applyFont="1" applyBorder="1" applyAlignment="1">
      <alignment horizontal="justify" vertical="center"/>
    </xf>
    <xf numFmtId="0" fontId="9" fillId="0" borderId="11" xfId="0" applyFont="1" applyBorder="1" applyAlignment="1">
      <alignment horizontal="justify" vertical="center"/>
    </xf>
    <xf numFmtId="0" fontId="11" fillId="0" borderId="11" xfId="0" applyFont="1" applyBorder="1" applyAlignment="1">
      <alignment horizontal="justify" vertical="center"/>
    </xf>
    <xf numFmtId="0" fontId="11" fillId="0" borderId="21" xfId="0" applyFont="1" applyBorder="1" applyAlignment="1">
      <alignment horizontal="justify" vertical="center"/>
    </xf>
    <xf numFmtId="0" fontId="9" fillId="0" borderId="14" xfId="0" applyFont="1" applyBorder="1" applyAlignment="1">
      <alignment horizontal="justify" vertical="center" wrapText="1"/>
    </xf>
    <xf numFmtId="0" fontId="11" fillId="0" borderId="12" xfId="0" applyFont="1" applyBorder="1" applyAlignment="1">
      <alignment horizontal="justify" vertical="center"/>
    </xf>
    <xf numFmtId="0" fontId="11" fillId="0" borderId="14" xfId="0" applyFont="1" applyBorder="1" applyAlignment="1">
      <alignment horizontal="justify" vertical="center"/>
    </xf>
    <xf numFmtId="0" fontId="11" fillId="0" borderId="18" xfId="0" applyFont="1" applyBorder="1" applyAlignment="1">
      <alignment/>
    </xf>
    <xf numFmtId="0" fontId="9" fillId="0" borderId="11" xfId="0" applyFont="1" applyBorder="1" applyAlignment="1">
      <alignment horizontal="center" vertical="center"/>
    </xf>
    <xf numFmtId="0" fontId="9" fillId="0" borderId="12" xfId="0" applyFont="1" applyBorder="1" applyAlignment="1">
      <alignment horizontal="justify" vertical="center"/>
    </xf>
    <xf numFmtId="0" fontId="7" fillId="0" borderId="0" xfId="0" applyFont="1" applyBorder="1" applyAlignment="1">
      <alignment vertical="top" wrapText="1"/>
    </xf>
    <xf numFmtId="0" fontId="7" fillId="0" borderId="15" xfId="0" applyFont="1" applyBorder="1" applyAlignment="1">
      <alignment vertical="top" wrapText="1"/>
    </xf>
    <xf numFmtId="0" fontId="9" fillId="0" borderId="0" xfId="0" applyFont="1" applyAlignment="1">
      <alignment horizontal="justify" vertical="center"/>
    </xf>
    <xf numFmtId="0" fontId="9" fillId="0" borderId="0" xfId="0" applyFont="1" applyBorder="1" applyAlignment="1" quotePrefix="1">
      <alignment horizontal="center"/>
    </xf>
    <xf numFmtId="0" fontId="11" fillId="0" borderId="20" xfId="0" applyFont="1" applyBorder="1" applyAlignment="1">
      <alignment horizontal="justify" vertical="top"/>
    </xf>
    <xf numFmtId="0" fontId="11" fillId="0" borderId="14" xfId="0" applyFont="1" applyBorder="1" applyAlignment="1">
      <alignment horizontal="justify" vertical="top"/>
    </xf>
    <xf numFmtId="0" fontId="9" fillId="0" borderId="0" xfId="0" applyFont="1" applyBorder="1" applyAlignment="1">
      <alignment horizontal="center" vertical="center"/>
    </xf>
    <xf numFmtId="2" fontId="11" fillId="0" borderId="11" xfId="0" applyNumberFormat="1" applyFont="1" applyBorder="1" applyAlignment="1">
      <alignment vertical="top"/>
    </xf>
    <xf numFmtId="0" fontId="9" fillId="0" borderId="16" xfId="0" applyFont="1" applyBorder="1" applyAlignment="1">
      <alignment horizontal="center" vertical="center"/>
    </xf>
    <xf numFmtId="0" fontId="11" fillId="0" borderId="21" xfId="0" applyFont="1" applyBorder="1" applyAlignment="1">
      <alignment horizontal="justify" vertical="top"/>
    </xf>
    <xf numFmtId="0" fontId="11" fillId="0" borderId="0" xfId="0" applyFont="1" applyBorder="1" applyAlignment="1">
      <alignment horizontal="justify" vertical="center" wrapText="1"/>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0" xfId="0" applyFont="1" applyBorder="1" applyAlignment="1">
      <alignment horizontal="justify" vertical="center"/>
    </xf>
    <xf numFmtId="0" fontId="11" fillId="0" borderId="17" xfId="0" applyFont="1" applyBorder="1" applyAlignment="1">
      <alignment horizontal="justify" vertical="center"/>
    </xf>
    <xf numFmtId="0" fontId="9" fillId="0" borderId="0" xfId="0" applyFont="1" applyBorder="1" applyAlignment="1" quotePrefix="1">
      <alignment horizontal="center" vertical="center"/>
    </xf>
    <xf numFmtId="0" fontId="11" fillId="0" borderId="0" xfId="0" applyFont="1" applyAlignment="1">
      <alignment horizontal="justify" vertical="center"/>
    </xf>
    <xf numFmtId="0" fontId="15" fillId="0" borderId="0" xfId="60" applyFont="1" applyFill="1" applyAlignment="1">
      <alignment horizontal="left" vertical="top"/>
      <protection/>
    </xf>
    <xf numFmtId="0" fontId="4" fillId="0" borderId="0" xfId="0" applyFont="1" applyBorder="1" applyAlignment="1">
      <alignment/>
    </xf>
    <xf numFmtId="0" fontId="7" fillId="0" borderId="0" xfId="0" applyFont="1" applyBorder="1" applyAlignment="1">
      <alignment vertical="center"/>
    </xf>
    <xf numFmtId="0" fontId="9" fillId="0" borderId="20" xfId="0" applyFont="1" applyBorder="1" applyAlignment="1" quotePrefix="1">
      <alignment horizontal="justify" vertical="center"/>
    </xf>
    <xf numFmtId="0" fontId="11" fillId="0" borderId="0" xfId="60" applyFont="1" applyAlignment="1">
      <alignment vertical="center"/>
      <protection/>
    </xf>
    <xf numFmtId="0" fontId="9" fillId="0" borderId="22" xfId="0" applyFont="1" applyBorder="1" applyAlignment="1">
      <alignment horizontal="justify" vertical="center"/>
    </xf>
    <xf numFmtId="0" fontId="9" fillId="0" borderId="12" xfId="0" applyFont="1" applyBorder="1" applyAlignment="1">
      <alignment horizontal="center" vertical="center"/>
    </xf>
    <xf numFmtId="0" fontId="16" fillId="0" borderId="0" xfId="0" applyFont="1" applyAlignment="1">
      <alignment vertical="center"/>
    </xf>
    <xf numFmtId="0" fontId="17" fillId="0" borderId="0" xfId="0" applyFont="1" applyBorder="1" applyAlignment="1">
      <alignment/>
    </xf>
    <xf numFmtId="0" fontId="17" fillId="0" borderId="0" xfId="0" applyFont="1" applyAlignment="1">
      <alignment/>
    </xf>
    <xf numFmtId="0" fontId="5" fillId="0" borderId="0" xfId="0" applyFont="1" applyBorder="1" applyAlignment="1">
      <alignment vertical="center"/>
    </xf>
    <xf numFmtId="0" fontId="4" fillId="0" borderId="0" xfId="60" applyFont="1" applyBorder="1">
      <alignment/>
      <protection/>
    </xf>
    <xf numFmtId="0" fontId="7" fillId="0" borderId="23" xfId="0" applyFont="1" applyBorder="1" applyAlignment="1">
      <alignment vertical="top" wrapText="1"/>
    </xf>
    <xf numFmtId="0" fontId="7" fillId="0" borderId="21" xfId="0" applyFont="1" applyBorder="1" applyAlignment="1">
      <alignment vertical="top" wrapText="1"/>
    </xf>
    <xf numFmtId="0" fontId="9" fillId="0" borderId="11" xfId="0" applyFont="1" applyBorder="1" applyAlignment="1">
      <alignment horizontal="center" wrapText="1"/>
    </xf>
    <xf numFmtId="0" fontId="9" fillId="0" borderId="11" xfId="0" applyFont="1" applyBorder="1" applyAlignment="1" quotePrefix="1">
      <alignment horizontal="center"/>
    </xf>
    <xf numFmtId="0" fontId="9" fillId="0" borderId="16" xfId="0" applyFont="1" applyBorder="1" applyAlignment="1" quotePrefix="1">
      <alignment horizontal="center"/>
    </xf>
    <xf numFmtId="0" fontId="11" fillId="0" borderId="21" xfId="0" applyFont="1" applyBorder="1" applyAlignment="1">
      <alignment/>
    </xf>
    <xf numFmtId="0" fontId="11" fillId="0" borderId="12" xfId="0" applyFont="1" applyBorder="1" applyAlignment="1">
      <alignment vertical="top"/>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quotePrefix="1">
      <alignment horizontal="justify" vertical="center"/>
    </xf>
    <xf numFmtId="0" fontId="9" fillId="0" borderId="0" xfId="0" applyFont="1" applyBorder="1" applyAlignment="1" quotePrefix="1">
      <alignment horizontal="justify" vertical="center"/>
    </xf>
    <xf numFmtId="0" fontId="5" fillId="0" borderId="10" xfId="0" applyFont="1" applyBorder="1" applyAlignment="1">
      <alignment horizontal="center" vertical="center"/>
    </xf>
    <xf numFmtId="0" fontId="11" fillId="0" borderId="10" xfId="0" applyFont="1" applyBorder="1" applyAlignment="1">
      <alignment horizontal="left" vertical="top" wrapText="1"/>
    </xf>
    <xf numFmtId="0" fontId="9" fillId="0" borderId="18" xfId="0" applyFont="1" applyBorder="1" applyAlignment="1">
      <alignment horizontal="center" vertical="top"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190" fontId="9" fillId="0" borderId="10" xfId="0" applyNumberFormat="1" applyFont="1" applyBorder="1" applyAlignment="1" quotePrefix="1">
      <alignment horizontal="center" vertical="top" wrapText="1"/>
    </xf>
    <xf numFmtId="3" fontId="9" fillId="0" borderId="10" xfId="0" applyNumberFormat="1" applyFont="1" applyBorder="1" applyAlignment="1" quotePrefix="1">
      <alignment horizontal="center" vertical="top" wrapText="1"/>
    </xf>
    <xf numFmtId="4" fontId="9" fillId="0" borderId="10" xfId="0" applyNumberFormat="1" applyFont="1" applyBorder="1" applyAlignment="1" quotePrefix="1">
      <alignment horizontal="center" vertical="top" wrapText="1"/>
    </xf>
    <xf numFmtId="0" fontId="9" fillId="0" borderId="10" xfId="0" applyFont="1" applyBorder="1" applyAlignment="1" quotePrefix="1">
      <alignment horizontal="center" vertical="top" wrapText="1"/>
    </xf>
    <xf numFmtId="190" fontId="9" fillId="0" borderId="10" xfId="0" applyNumberFormat="1" applyFont="1" applyBorder="1" applyAlignment="1">
      <alignment horizontal="center" vertical="top" wrapText="1"/>
    </xf>
    <xf numFmtId="190" fontId="9" fillId="0" borderId="10" xfId="48" applyNumberFormat="1" applyFont="1" applyBorder="1" applyAlignment="1">
      <alignment horizontal="center" vertical="top" wrapText="1"/>
    </xf>
    <xf numFmtId="4" fontId="9" fillId="0" borderId="10" xfId="48" applyNumberFormat="1"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Border="1" applyAlignment="1">
      <alignment horizontal="left" vertical="top" wrapText="1"/>
    </xf>
    <xf numFmtId="190" fontId="9" fillId="0" borderId="11" xfId="0" applyNumberFormat="1" applyFont="1" applyBorder="1" applyAlignment="1">
      <alignment horizontal="center" vertical="top" wrapText="1"/>
    </xf>
    <xf numFmtId="190" fontId="9" fillId="0" borderId="11" xfId="48" applyNumberFormat="1" applyFont="1" applyBorder="1" applyAlignment="1">
      <alignment horizontal="center" vertical="top" wrapText="1"/>
    </xf>
    <xf numFmtId="4" fontId="9" fillId="0" borderId="11" xfId="48" applyNumberFormat="1" applyFont="1" applyBorder="1" applyAlignment="1">
      <alignment horizontal="center" vertical="top" wrapText="1"/>
    </xf>
    <xf numFmtId="177" fontId="9" fillId="0" borderId="10" xfId="0" applyNumberFormat="1" applyFont="1" applyBorder="1" applyAlignment="1" quotePrefix="1">
      <alignment horizontal="center" vertical="top" wrapText="1"/>
    </xf>
    <xf numFmtId="177" fontId="9" fillId="0" borderId="11" xfId="0" applyNumberFormat="1" applyFont="1" applyBorder="1" applyAlignment="1">
      <alignment horizontal="center" vertical="top" wrapText="1"/>
    </xf>
    <xf numFmtId="177" fontId="9" fillId="0" borderId="11" xfId="48" applyNumberFormat="1" applyFont="1" applyBorder="1" applyAlignment="1">
      <alignment horizontal="center" vertical="top" wrapText="1"/>
    </xf>
    <xf numFmtId="0" fontId="9" fillId="0" borderId="11" xfId="0" applyFont="1" applyBorder="1" applyAlignment="1">
      <alignment/>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3" fontId="6" fillId="0" borderId="10" xfId="0" applyNumberFormat="1" applyFont="1" applyBorder="1" applyAlignment="1">
      <alignment horizontal="center" vertical="top" wrapText="1"/>
    </xf>
    <xf numFmtId="190" fontId="6" fillId="0" borderId="10" xfId="0" applyNumberFormat="1" applyFont="1" applyBorder="1" applyAlignment="1">
      <alignment horizontal="center" vertical="top" wrapText="1"/>
    </xf>
    <xf numFmtId="4" fontId="6" fillId="0" borderId="10" xfId="0" applyNumberFormat="1" applyFont="1" applyBorder="1" applyAlignment="1">
      <alignment horizontal="center" vertical="top" wrapText="1"/>
    </xf>
    <xf numFmtId="4" fontId="9" fillId="0" borderId="10" xfId="0" applyNumberFormat="1" applyFont="1" applyBorder="1" applyAlignment="1">
      <alignment horizontal="center" vertical="top" wrapText="1"/>
    </xf>
    <xf numFmtId="0" fontId="7" fillId="0" borderId="22" xfId="0" applyFont="1" applyBorder="1" applyAlignment="1">
      <alignment vertical="top" wrapText="1"/>
    </xf>
    <xf numFmtId="0" fontId="9" fillId="0" borderId="10" xfId="0" applyFont="1" applyBorder="1" applyAlignment="1" quotePrefix="1">
      <alignment horizontal="left" vertical="center" wrapText="1"/>
    </xf>
    <xf numFmtId="0" fontId="4" fillId="0" borderId="11" xfId="0" applyFont="1" applyBorder="1" applyAlignment="1">
      <alignment horizontal="left" vertical="center" wrapText="1"/>
    </xf>
    <xf numFmtId="0" fontId="9" fillId="0" borderId="10" xfId="0" applyFont="1" applyBorder="1" applyAlignment="1" quotePrefix="1">
      <alignment horizontal="center" vertical="center" wrapText="1"/>
    </xf>
    <xf numFmtId="0" fontId="4" fillId="0" borderId="11" xfId="0" applyFont="1" applyBorder="1" applyAlignment="1">
      <alignment horizontal="center" vertical="center" wrapText="1"/>
    </xf>
    <xf numFmtId="4" fontId="9" fillId="0" borderId="10" xfId="0" applyNumberFormat="1" applyFont="1" applyBorder="1" applyAlignment="1" quotePrefix="1">
      <alignment horizontal="center"/>
    </xf>
    <xf numFmtId="4" fontId="4" fillId="0" borderId="11" xfId="0" applyNumberFormat="1"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xf>
    <xf numFmtId="4" fontId="6" fillId="0" borderId="10" xfId="0" applyNumberFormat="1" applyFont="1" applyBorder="1" applyAlignment="1">
      <alignment/>
    </xf>
    <xf numFmtId="0" fontId="9" fillId="0" borderId="10" xfId="0" applyFont="1" applyBorder="1" applyAlignment="1" quotePrefix="1">
      <alignment horizontal="left" vertical="center" wrapText="1"/>
    </xf>
    <xf numFmtId="0" fontId="9" fillId="0" borderId="10" xfId="0" applyFont="1" applyBorder="1" applyAlignment="1" quotePrefix="1">
      <alignment horizontal="center" vertical="center" wrapText="1"/>
    </xf>
    <xf numFmtId="0" fontId="9" fillId="0" borderId="10" xfId="0" applyFont="1" applyBorder="1" applyAlignment="1" quotePrefix="1">
      <alignment horizontal="center"/>
    </xf>
    <xf numFmtId="4" fontId="9" fillId="0" borderId="10" xfId="0" applyNumberFormat="1" applyFont="1" applyBorder="1" applyAlignment="1" quotePrefix="1">
      <alignment horizontal="center"/>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xf>
    <xf numFmtId="4" fontId="6" fillId="0" borderId="11" xfId="0" applyNumberFormat="1" applyFont="1" applyBorder="1" applyAlignment="1">
      <alignment/>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xf>
    <xf numFmtId="4" fontId="6"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0" xfId="0" applyNumberFormat="1" applyFont="1" applyBorder="1" applyAlignment="1" quotePrefix="1">
      <alignment horizontal="center" vertical="top" wrapText="1"/>
    </xf>
    <xf numFmtId="4" fontId="18" fillId="0" borderId="10" xfId="0" applyNumberFormat="1" applyFont="1" applyBorder="1" applyAlignment="1" quotePrefix="1">
      <alignment horizontal="center" vertical="top" wrapText="1"/>
    </xf>
    <xf numFmtId="190" fontId="18" fillId="0" borderId="10" xfId="0" applyNumberFormat="1" applyFont="1" applyBorder="1" applyAlignment="1" quotePrefix="1">
      <alignment horizontal="center" vertical="top" wrapText="1"/>
    </xf>
    <xf numFmtId="4" fontId="11" fillId="0" borderId="10" xfId="0" applyNumberFormat="1" applyFont="1" applyBorder="1" applyAlignment="1" quotePrefix="1">
      <alignment horizontal="center" vertical="top" wrapText="1"/>
    </xf>
    <xf numFmtId="4" fontId="6" fillId="0" borderId="10" xfId="48" applyNumberFormat="1" applyFont="1" applyBorder="1" applyAlignment="1">
      <alignment horizontal="center" vertical="top" wrapText="1"/>
    </xf>
    <xf numFmtId="4" fontId="11" fillId="0" borderId="10" xfId="48" applyNumberFormat="1" applyFont="1" applyBorder="1" applyAlignment="1">
      <alignment horizontal="center" vertical="top" wrapText="1"/>
    </xf>
    <xf numFmtId="4" fontId="18" fillId="0" borderId="10" xfId="48" applyNumberFormat="1" applyFont="1" applyBorder="1" applyAlignment="1">
      <alignment horizontal="center" vertical="top" wrapText="1"/>
    </xf>
    <xf numFmtId="4" fontId="7" fillId="0" borderId="10" xfId="0" applyNumberFormat="1" applyFont="1" applyBorder="1" applyAlignment="1" quotePrefix="1">
      <alignment horizontal="center" vertical="top" wrapText="1"/>
    </xf>
    <xf numFmtId="0" fontId="9" fillId="0" borderId="10" xfId="0" applyFont="1" applyFill="1" applyBorder="1" applyAlignment="1">
      <alignment horizontal="center" vertical="top" wrapText="1"/>
    </xf>
    <xf numFmtId="4" fontId="18" fillId="0" borderId="10" xfId="0" applyNumberFormat="1" applyFont="1" applyBorder="1" applyAlignment="1">
      <alignment horizontal="center" vertical="top" wrapText="1"/>
    </xf>
    <xf numFmtId="4" fontId="5" fillId="0" borderId="10" xfId="48" applyNumberFormat="1" applyFont="1" applyBorder="1" applyAlignment="1">
      <alignment horizontal="center" vertical="top" wrapText="1"/>
    </xf>
    <xf numFmtId="4" fontId="11" fillId="0" borderId="10" xfId="0" applyNumberFormat="1" applyFont="1" applyBorder="1" applyAlignment="1">
      <alignment horizontal="center" vertical="top" wrapText="1"/>
    </xf>
    <xf numFmtId="4" fontId="5" fillId="0" borderId="10" xfId="0" applyNumberFormat="1" applyFont="1" applyBorder="1" applyAlignment="1" quotePrefix="1">
      <alignment horizontal="center" vertical="top" wrapText="1"/>
    </xf>
    <xf numFmtId="0" fontId="9" fillId="0" borderId="18" xfId="0" applyFont="1" applyFill="1" applyBorder="1" applyAlignment="1">
      <alignment horizontal="center" vertical="top" wrapText="1"/>
    </xf>
    <xf numFmtId="0" fontId="9" fillId="0" borderId="10" xfId="0" applyFont="1" applyFill="1" applyBorder="1" applyAlignment="1" quotePrefix="1">
      <alignment horizontal="center" vertical="top" wrapText="1"/>
    </xf>
    <xf numFmtId="0" fontId="6" fillId="0" borderId="10" xfId="0" applyFont="1" applyFill="1" applyBorder="1" applyAlignment="1">
      <alignment horizontal="center" vertical="top" wrapText="1"/>
    </xf>
    <xf numFmtId="0" fontId="6" fillId="0" borderId="18" xfId="60" applyFont="1" applyBorder="1" applyAlignment="1">
      <alignment horizontal="center" vertical="top" wrapText="1"/>
      <protection/>
    </xf>
    <xf numFmtId="0" fontId="6" fillId="0" borderId="10" xfId="60" applyFont="1" applyBorder="1" applyAlignment="1">
      <alignment horizontal="center" vertical="top" wrapText="1"/>
      <protection/>
    </xf>
    <xf numFmtId="0" fontId="6" fillId="0" borderId="10" xfId="60" applyFont="1" applyBorder="1" applyAlignment="1" quotePrefix="1">
      <alignment horizontal="center" vertical="top" wrapText="1"/>
      <protection/>
    </xf>
    <xf numFmtId="0" fontId="6" fillId="0" borderId="11" xfId="60" applyFont="1" applyBorder="1" applyAlignment="1">
      <alignment horizontal="center" vertical="top" wrapText="1"/>
      <protection/>
    </xf>
    <xf numFmtId="0" fontId="6" fillId="0" borderId="11" xfId="60" applyFont="1" applyBorder="1" applyAlignment="1">
      <alignment vertical="center"/>
      <protection/>
    </xf>
    <xf numFmtId="0" fontId="7" fillId="0" borderId="10" xfId="60" applyFont="1" applyBorder="1" applyAlignment="1">
      <alignment horizontal="left" vertical="top" wrapText="1"/>
      <protection/>
    </xf>
    <xf numFmtId="0" fontId="7" fillId="0" borderId="10" xfId="60" applyFont="1" applyBorder="1" applyAlignment="1" quotePrefix="1">
      <alignment horizontal="left" vertical="top" wrapText="1"/>
      <protection/>
    </xf>
    <xf numFmtId="0" fontId="7" fillId="0" borderId="10" xfId="60" applyFont="1" applyBorder="1" applyAlignment="1">
      <alignment horizontal="center" vertical="center"/>
      <protection/>
    </xf>
    <xf numFmtId="4" fontId="18" fillId="0" borderId="10" xfId="50" applyNumberFormat="1" applyFont="1" applyBorder="1" applyAlignment="1">
      <alignment horizontal="center" vertical="top" wrapText="1"/>
    </xf>
    <xf numFmtId="0" fontId="7" fillId="0" borderId="10" xfId="60" applyFont="1" applyBorder="1" applyAlignment="1" quotePrefix="1">
      <alignment horizontal="center" vertical="top" wrapText="1"/>
      <protection/>
    </xf>
    <xf numFmtId="190" fontId="7" fillId="0" borderId="10" xfId="60" applyNumberFormat="1" applyFont="1" applyBorder="1" applyAlignment="1" quotePrefix="1">
      <alignment horizontal="center" vertical="top" wrapText="1"/>
      <protection/>
    </xf>
    <xf numFmtId="4" fontId="7" fillId="0" borderId="10" xfId="60" applyNumberFormat="1" applyFont="1" applyBorder="1" applyAlignment="1" quotePrefix="1">
      <alignment horizontal="center" vertical="top" wrapText="1"/>
      <protection/>
    </xf>
    <xf numFmtId="4" fontId="7" fillId="0" borderId="10" xfId="60" applyNumberFormat="1" applyFont="1" applyFill="1" applyBorder="1" applyAlignment="1" quotePrefix="1">
      <alignment horizontal="center" vertical="top" wrapText="1"/>
      <protection/>
    </xf>
    <xf numFmtId="0" fontId="7" fillId="0" borderId="10" xfId="60" applyFont="1" applyBorder="1" applyAlignment="1">
      <alignment horizontal="center" vertical="top" wrapText="1"/>
      <protection/>
    </xf>
    <xf numFmtId="190" fontId="7" fillId="0" borderId="10" xfId="60" applyNumberFormat="1" applyFont="1" applyBorder="1" applyAlignment="1">
      <alignment horizontal="center" vertical="top" wrapText="1"/>
      <protection/>
    </xf>
    <xf numFmtId="190" fontId="7" fillId="0" borderId="10" xfId="50" applyNumberFormat="1" applyFont="1" applyBorder="1" applyAlignment="1">
      <alignment horizontal="center" vertical="top" wrapText="1"/>
    </xf>
    <xf numFmtId="4" fontId="7" fillId="0" borderId="10" xfId="50" applyNumberFormat="1" applyFont="1" applyBorder="1" applyAlignment="1">
      <alignment horizontal="center" vertical="top" wrapText="1"/>
    </xf>
    <xf numFmtId="190" fontId="7" fillId="0" borderId="10" xfId="60" applyNumberFormat="1" applyFont="1" applyFill="1" applyBorder="1" applyAlignment="1" quotePrefix="1">
      <alignment horizontal="center" vertical="top" wrapText="1"/>
      <protection/>
    </xf>
    <xf numFmtId="0" fontId="7" fillId="0" borderId="11" xfId="60" applyFont="1" applyBorder="1" applyAlignment="1">
      <alignment vertical="center"/>
      <protection/>
    </xf>
    <xf numFmtId="179" fontId="7" fillId="0" borderId="11" xfId="50" applyNumberFormat="1" applyFont="1" applyBorder="1" applyAlignment="1">
      <alignment vertical="center"/>
    </xf>
    <xf numFmtId="4" fontId="7" fillId="0" borderId="11" xfId="50" applyNumberFormat="1" applyFont="1" applyBorder="1" applyAlignment="1">
      <alignment horizontal="center" vertical="top" wrapText="1"/>
    </xf>
    <xf numFmtId="190" fontId="7" fillId="0" borderId="11" xfId="50" applyNumberFormat="1" applyFont="1" applyBorder="1" applyAlignment="1">
      <alignment horizontal="center" vertical="top" wrapText="1"/>
    </xf>
    <xf numFmtId="190" fontId="7" fillId="0" borderId="11" xfId="60" applyNumberFormat="1" applyFont="1" applyBorder="1" applyAlignment="1">
      <alignment horizontal="center" vertical="top" wrapText="1"/>
      <protection/>
    </xf>
    <xf numFmtId="4" fontId="8" fillId="0" borderId="10" xfId="50" applyNumberFormat="1" applyFont="1" applyBorder="1" applyAlignment="1">
      <alignment horizontal="center" vertical="top" wrapText="1"/>
    </xf>
    <xf numFmtId="4" fontId="8" fillId="0" borderId="10" xfId="60" applyNumberFormat="1" applyFont="1" applyFill="1" applyBorder="1" applyAlignment="1" quotePrefix="1">
      <alignment horizontal="center" vertical="top" wrapText="1"/>
      <protection/>
    </xf>
    <xf numFmtId="4" fontId="8" fillId="0" borderId="10" xfId="60" applyNumberFormat="1" applyFont="1" applyBorder="1" applyAlignment="1" quotePrefix="1">
      <alignment horizontal="center" vertical="top" wrapText="1"/>
      <protection/>
    </xf>
    <xf numFmtId="0" fontId="9" fillId="0" borderId="10" xfId="60" applyFont="1" applyBorder="1" applyAlignment="1" quotePrefix="1">
      <alignment horizontal="center" vertical="top" wrapText="1"/>
      <protection/>
    </xf>
    <xf numFmtId="0" fontId="9" fillId="0" borderId="10" xfId="60" applyFont="1" applyBorder="1" applyAlignment="1">
      <alignment horizontal="center" vertical="top" wrapText="1"/>
      <protection/>
    </xf>
    <xf numFmtId="0" fontId="9" fillId="0" borderId="10" xfId="60" applyFont="1" applyBorder="1" applyAlignment="1">
      <alignment horizontal="center" vertical="center"/>
      <protection/>
    </xf>
    <xf numFmtId="0" fontId="9" fillId="0" borderId="11" xfId="60" applyFont="1" applyBorder="1" applyAlignment="1">
      <alignment vertical="center"/>
      <protection/>
    </xf>
    <xf numFmtId="0" fontId="9" fillId="0" borderId="11" xfId="60" applyFont="1" applyBorder="1" applyAlignment="1">
      <alignment horizontal="center" vertical="top" wrapText="1"/>
      <protection/>
    </xf>
    <xf numFmtId="43" fontId="7" fillId="0" borderId="11" xfId="50" applyFont="1" applyBorder="1" applyAlignment="1">
      <alignment vertical="center"/>
    </xf>
    <xf numFmtId="179" fontId="9" fillId="0" borderId="11" xfId="50" applyNumberFormat="1" applyFont="1" applyBorder="1" applyAlignment="1">
      <alignment vertical="center"/>
    </xf>
    <xf numFmtId="43" fontId="9" fillId="0" borderId="11" xfId="50" applyFont="1" applyBorder="1" applyAlignment="1">
      <alignment vertical="center"/>
    </xf>
    <xf numFmtId="190" fontId="9" fillId="0" borderId="11" xfId="50" applyNumberFormat="1" applyFont="1" applyBorder="1" applyAlignment="1">
      <alignment horizontal="center" vertical="top" wrapText="1"/>
    </xf>
    <xf numFmtId="190" fontId="9" fillId="0" borderId="11" xfId="60" applyNumberFormat="1" applyFont="1" applyBorder="1" applyAlignment="1">
      <alignment horizontal="center" vertical="top" wrapText="1"/>
      <protection/>
    </xf>
    <xf numFmtId="4" fontId="6" fillId="0" borderId="10" xfId="0" applyNumberFormat="1" applyFont="1" applyBorder="1" applyAlignment="1" quotePrefix="1">
      <alignment horizontal="center" vertical="center"/>
    </xf>
    <xf numFmtId="0" fontId="7" fillId="0" borderId="10" xfId="0" applyFont="1" applyBorder="1" applyAlignment="1">
      <alignment horizontal="left" vertical="center" wrapText="1"/>
    </xf>
    <xf numFmtId="4" fontId="7" fillId="0" borderId="10" xfId="0" applyNumberFormat="1" applyFont="1" applyBorder="1" applyAlignment="1" quotePrefix="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4" fontId="7" fillId="0" borderId="12" xfId="0" applyNumberFormat="1" applyFont="1" applyBorder="1" applyAlignment="1">
      <alignment horizontal="center" vertical="center" wrapText="1"/>
    </xf>
    <xf numFmtId="0" fontId="7" fillId="0" borderId="14" xfId="0" applyFont="1"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 fontId="7" fillId="0" borderId="11" xfId="0" applyNumberFormat="1" applyFont="1" applyBorder="1" applyAlignment="1">
      <alignment horizontal="center" vertical="center" wrapText="1"/>
    </xf>
    <xf numFmtId="0" fontId="7" fillId="0" borderId="21" xfId="0" applyFont="1" applyBorder="1" applyAlignment="1">
      <alignment horizontal="left" vertical="top" wrapText="1"/>
    </xf>
    <xf numFmtId="0" fontId="7" fillId="0" borderId="21"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left" vertical="top" wrapText="1"/>
    </xf>
    <xf numFmtId="0" fontId="9" fillId="0" borderId="11" xfId="0" applyFont="1" applyBorder="1" applyAlignment="1">
      <alignment horizontal="justify" vertical="center"/>
    </xf>
    <xf numFmtId="0" fontId="6" fillId="0" borderId="10" xfId="0" applyFont="1" applyBorder="1" applyAlignment="1" quotePrefix="1">
      <alignment horizontal="left" vertical="top" wrapText="1"/>
    </xf>
    <xf numFmtId="0" fontId="6" fillId="0" borderId="10" xfId="0" applyFont="1" applyBorder="1" applyAlignment="1" quotePrefix="1">
      <alignment horizontal="center" vertical="top" wrapText="1"/>
    </xf>
    <xf numFmtId="0" fontId="7" fillId="0" borderId="12" xfId="64" applyFont="1" applyBorder="1" applyAlignment="1">
      <alignment horizontal="left" vertical="top" wrapText="1"/>
      <protection/>
    </xf>
    <xf numFmtId="4" fontId="7" fillId="0" borderId="12" xfId="64" applyNumberFormat="1" applyFont="1" applyBorder="1" applyAlignment="1">
      <alignment horizontal="center" vertical="top" wrapText="1"/>
      <protection/>
    </xf>
    <xf numFmtId="0" fontId="11" fillId="0" borderId="10" xfId="0" applyFont="1" applyBorder="1" applyAlignment="1">
      <alignment horizontal="left"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quotePrefix="1">
      <alignment horizontal="center" vertical="top" wrapText="1"/>
    </xf>
    <xf numFmtId="0" fontId="7" fillId="0" borderId="11" xfId="0" applyFont="1" applyBorder="1" applyAlignment="1">
      <alignment horizontal="center" vertical="top" wrapText="1"/>
    </xf>
    <xf numFmtId="0" fontId="9" fillId="0" borderId="10" xfId="0" applyFont="1" applyBorder="1" applyAlignment="1" quotePrefix="1">
      <alignment horizontal="left" vertical="top" wrapText="1"/>
    </xf>
    <xf numFmtId="43" fontId="9" fillId="0" borderId="10" xfId="0" applyNumberFormat="1" applyFont="1" applyBorder="1" applyAlignment="1">
      <alignment horizontal="left" vertical="top" wrapText="1"/>
    </xf>
    <xf numFmtId="0" fontId="4" fillId="0" borderId="10" xfId="0" applyFont="1" applyBorder="1" applyAlignment="1">
      <alignment/>
    </xf>
    <xf numFmtId="43" fontId="9" fillId="0" borderId="10" xfId="0" applyNumberFormat="1" applyFont="1" applyBorder="1" applyAlignment="1">
      <alignment horizontal="center" vertical="top" wrapText="1"/>
    </xf>
    <xf numFmtId="4" fontId="11" fillId="0" borderId="0" xfId="60" applyNumberFormat="1" applyFont="1" applyAlignment="1">
      <alignment vertical="center"/>
      <protection/>
    </xf>
    <xf numFmtId="4" fontId="7" fillId="0" borderId="10" xfId="48" applyNumberFormat="1" applyFont="1" applyBorder="1" applyAlignment="1">
      <alignment horizontal="center" vertical="top" wrapText="1"/>
    </xf>
    <xf numFmtId="4" fontId="7" fillId="0" borderId="10" xfId="0" applyNumberFormat="1" applyFont="1" applyBorder="1" applyAlignment="1">
      <alignment horizontal="center" vertical="top" wrapText="1"/>
    </xf>
    <xf numFmtId="4" fontId="5" fillId="0" borderId="10" xfId="0" applyNumberFormat="1" applyFont="1" applyBorder="1" applyAlignment="1">
      <alignment horizontal="center" vertical="top" wrapText="1"/>
    </xf>
    <xf numFmtId="0" fontId="7" fillId="0" borderId="11" xfId="0" applyFont="1" applyBorder="1" applyAlignment="1" quotePrefix="1">
      <alignment horizontal="center" vertical="top" wrapText="1"/>
    </xf>
    <xf numFmtId="0" fontId="8" fillId="0" borderId="10" xfId="0" applyFont="1" applyBorder="1" applyAlignment="1">
      <alignment vertical="top"/>
    </xf>
    <xf numFmtId="0" fontId="8" fillId="0" borderId="10" xfId="0" applyFont="1" applyBorder="1" applyAlignment="1">
      <alignment horizontal="right" vertical="top"/>
    </xf>
    <xf numFmtId="0" fontId="8" fillId="0" borderId="10" xfId="0" applyFont="1" applyBorder="1" applyAlignment="1">
      <alignment horizontal="center" vertical="top"/>
    </xf>
    <xf numFmtId="0" fontId="7" fillId="0" borderId="10" xfId="0" applyFont="1" applyBorder="1" applyAlignment="1">
      <alignment horizontal="left" vertical="top"/>
    </xf>
    <xf numFmtId="0" fontId="9" fillId="0" borderId="10" xfId="0" applyFont="1" applyBorder="1" applyAlignment="1">
      <alignment/>
    </xf>
    <xf numFmtId="0" fontId="9" fillId="0" borderId="11" xfId="0" applyFont="1" applyBorder="1" applyAlignment="1" quotePrefix="1">
      <alignment horizontal="left" vertical="top" wrapText="1"/>
    </xf>
    <xf numFmtId="43" fontId="9" fillId="0" borderId="11" xfId="0" applyNumberFormat="1" applyFont="1" applyBorder="1" applyAlignment="1">
      <alignment horizontal="left" vertical="top" wrapText="1"/>
    </xf>
    <xf numFmtId="0" fontId="8" fillId="0" borderId="10" xfId="0" applyFont="1" applyBorder="1" applyAlignment="1">
      <alignment horizontal="center" vertical="top" wrapText="1"/>
    </xf>
    <xf numFmtId="0" fontId="11" fillId="0" borderId="15" xfId="0" applyFont="1" applyBorder="1" applyAlignment="1">
      <alignment vertical="center"/>
    </xf>
    <xf numFmtId="0" fontId="9" fillId="0" borderId="10" xfId="0" applyFont="1" applyBorder="1" applyAlignment="1">
      <alignment/>
    </xf>
    <xf numFmtId="0" fontId="7" fillId="0" borderId="10" xfId="0" applyFont="1" applyBorder="1" applyAlignment="1">
      <alignment horizontal="center"/>
    </xf>
    <xf numFmtId="190" fontId="7" fillId="0" borderId="10" xfId="0" applyNumberFormat="1" applyFont="1" applyBorder="1" applyAlignment="1" quotePrefix="1">
      <alignment horizontal="center" vertical="center" wrapText="1"/>
    </xf>
    <xf numFmtId="190" fontId="7" fillId="0" borderId="12" xfId="0" applyNumberFormat="1" applyFont="1" applyBorder="1" applyAlignment="1">
      <alignment horizontal="center" vertical="center" wrapText="1"/>
    </xf>
    <xf numFmtId="190" fontId="6" fillId="0" borderId="10" xfId="0" applyNumberFormat="1" applyFont="1" applyBorder="1" applyAlignment="1">
      <alignment/>
    </xf>
    <xf numFmtId="0" fontId="4" fillId="0" borderId="18" xfId="0" applyFont="1" applyBorder="1" applyAlignment="1">
      <alignment/>
    </xf>
    <xf numFmtId="0" fontId="9" fillId="0" borderId="18" xfId="0" applyFont="1" applyBorder="1" applyAlignment="1">
      <alignment/>
    </xf>
    <xf numFmtId="0" fontId="7" fillId="0" borderId="18" xfId="0" applyFont="1" applyBorder="1" applyAlignment="1" quotePrefix="1">
      <alignment horizontal="center" vertical="top" wrapText="1"/>
    </xf>
    <xf numFmtId="0" fontId="9" fillId="0" borderId="18" xfId="0" applyFont="1" applyBorder="1" applyAlignment="1" quotePrefix="1">
      <alignment horizontal="left" vertical="top" wrapText="1"/>
    </xf>
    <xf numFmtId="0" fontId="9" fillId="0" borderId="18" xfId="0" applyFont="1" applyBorder="1" applyAlignment="1">
      <alignment horizontal="left" vertical="top" wrapText="1"/>
    </xf>
    <xf numFmtId="4" fontId="4" fillId="0" borderId="0" xfId="0" applyNumberFormat="1" applyFont="1" applyAlignment="1">
      <alignment/>
    </xf>
    <xf numFmtId="4" fontId="8" fillId="0" borderId="0" xfId="0" applyNumberFormat="1" applyFont="1" applyAlignment="1">
      <alignment horizontal="center" vertical="top"/>
    </xf>
    <xf numFmtId="190" fontId="11" fillId="0" borderId="11" xfId="0" applyNumberFormat="1" applyFont="1" applyBorder="1" applyAlignment="1">
      <alignment horizontal="center" vertical="top" wrapText="1"/>
    </xf>
    <xf numFmtId="190" fontId="11" fillId="0" borderId="11" xfId="48" applyNumberFormat="1" applyFont="1" applyBorder="1" applyAlignment="1">
      <alignment horizontal="center" vertical="top" wrapText="1"/>
    </xf>
    <xf numFmtId="190" fontId="9" fillId="0" borderId="10" xfId="48" applyNumberFormat="1" applyFont="1" applyFill="1" applyBorder="1" applyAlignment="1">
      <alignment horizontal="center" vertical="top" wrapText="1"/>
    </xf>
    <xf numFmtId="4" fontId="18" fillId="0" borderId="10" xfId="60" applyNumberFormat="1" applyFont="1" applyFill="1" applyBorder="1" applyAlignment="1" quotePrefix="1">
      <alignment horizontal="center" vertical="top" wrapText="1"/>
      <protection/>
    </xf>
    <xf numFmtId="4" fontId="18" fillId="0" borderId="10" xfId="60" applyNumberFormat="1" applyFont="1" applyBorder="1" applyAlignment="1" quotePrefix="1">
      <alignment horizontal="center" vertical="top" wrapText="1"/>
      <protection/>
    </xf>
    <xf numFmtId="0" fontId="7" fillId="0" borderId="13" xfId="57" applyFont="1" applyBorder="1" applyAlignment="1">
      <alignment horizontal="justify" vertical="top" wrapText="1"/>
      <protection/>
    </xf>
    <xf numFmtId="0" fontId="9" fillId="0" borderId="12" xfId="57" applyFont="1" applyBorder="1" applyAlignment="1">
      <alignment horizontal="center" vertical="center" wrapText="1"/>
      <protection/>
    </xf>
    <xf numFmtId="0" fontId="9" fillId="0" borderId="12" xfId="57" applyFont="1" applyBorder="1" applyAlignment="1">
      <alignment horizontal="center" vertical="center"/>
      <protection/>
    </xf>
    <xf numFmtId="0" fontId="9" fillId="0" borderId="12" xfId="57" applyFont="1" applyBorder="1" applyAlignment="1">
      <alignment horizontal="justify" vertical="center"/>
      <protection/>
    </xf>
    <xf numFmtId="0" fontId="7" fillId="0" borderId="22" xfId="57" applyFont="1" applyBorder="1" applyAlignment="1">
      <alignment horizontal="justify" vertical="top" wrapText="1"/>
      <protection/>
    </xf>
    <xf numFmtId="0" fontId="9" fillId="0" borderId="12" xfId="57" applyFont="1" applyBorder="1" applyAlignment="1">
      <alignment vertical="center"/>
      <protection/>
    </xf>
    <xf numFmtId="49" fontId="6" fillId="0" borderId="21" xfId="0" applyNumberFormat="1" applyFont="1" applyBorder="1" applyAlignment="1">
      <alignment horizontal="center" vertical="center"/>
    </xf>
    <xf numFmtId="0" fontId="11" fillId="0" borderId="10" xfId="0" applyFont="1" applyBorder="1" applyAlignment="1">
      <alignment vertical="center"/>
    </xf>
    <xf numFmtId="190" fontId="9" fillId="0" borderId="10" xfId="0" applyNumberFormat="1" applyFont="1" applyFill="1" applyBorder="1" applyAlignment="1" quotePrefix="1">
      <alignment horizontal="center" vertical="top" wrapText="1"/>
    </xf>
    <xf numFmtId="190" fontId="9" fillId="0" borderId="10" xfId="0" applyNumberFormat="1" applyFont="1" applyFill="1" applyBorder="1" applyAlignment="1">
      <alignment horizontal="center" vertical="top" wrapText="1"/>
    </xf>
    <xf numFmtId="190" fontId="9" fillId="0" borderId="10" xfId="0" applyNumberFormat="1" applyFont="1" applyBorder="1" applyAlignment="1" quotePrefix="1">
      <alignment horizontal="center" vertical="center" wrapText="1"/>
    </xf>
    <xf numFmtId="190" fontId="6" fillId="0" borderId="10" xfId="0" applyNumberFormat="1" applyFont="1" applyBorder="1" applyAlignment="1">
      <alignment horizontal="center" vertical="center" wrapText="1"/>
    </xf>
    <xf numFmtId="190"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6" fillId="0" borderId="10" xfId="0" applyNumberFormat="1" applyFont="1" applyBorder="1" applyAlignment="1">
      <alignment horizontal="center"/>
    </xf>
    <xf numFmtId="190" fontId="6" fillId="0" borderId="10" xfId="0" applyNumberFormat="1" applyFont="1" applyBorder="1" applyAlignment="1">
      <alignment horizontal="center"/>
    </xf>
    <xf numFmtId="190" fontId="4" fillId="0" borderId="11" xfId="0" applyNumberFormat="1" applyFont="1" applyBorder="1" applyAlignment="1">
      <alignment horizontal="center"/>
    </xf>
    <xf numFmtId="190"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xf>
    <xf numFmtId="0" fontId="6" fillId="0" borderId="11" xfId="0" applyFont="1" applyBorder="1" applyAlignment="1">
      <alignment horizontal="center"/>
    </xf>
    <xf numFmtId="4" fontId="4" fillId="0" borderId="11" xfId="0" applyNumberFormat="1" applyFont="1" applyBorder="1" applyAlignment="1">
      <alignment horizontal="center"/>
    </xf>
    <xf numFmtId="190" fontId="7" fillId="0" borderId="10" xfId="0" applyNumberFormat="1" applyFont="1" applyBorder="1" applyAlignment="1">
      <alignment horizontal="center" vertical="top" wrapText="1"/>
    </xf>
    <xf numFmtId="0" fontId="9" fillId="34" borderId="18" xfId="0" applyFont="1" applyFill="1" applyBorder="1" applyAlignment="1">
      <alignment horizontal="centerContinuous" vertical="center"/>
    </xf>
    <xf numFmtId="0" fontId="9" fillId="34" borderId="12" xfId="0" applyFont="1" applyFill="1" applyBorder="1" applyAlignment="1">
      <alignment horizontal="center" wrapText="1"/>
    </xf>
    <xf numFmtId="0" fontId="9" fillId="34" borderId="12" xfId="0" applyFont="1" applyFill="1" applyBorder="1" applyAlignment="1">
      <alignment horizontal="center" vertical="center" wrapText="1"/>
    </xf>
    <xf numFmtId="0" fontId="9" fillId="34" borderId="18" xfId="0" applyFont="1" applyFill="1" applyBorder="1" applyAlignment="1">
      <alignment horizontal="justify" vertical="center" wrapText="1"/>
    </xf>
    <xf numFmtId="0" fontId="9" fillId="34" borderId="10" xfId="0" applyFont="1" applyFill="1" applyBorder="1" applyAlignment="1">
      <alignment horizontal="justify" vertical="center" wrapText="1"/>
    </xf>
    <xf numFmtId="0" fontId="9" fillId="34" borderId="11" xfId="0" applyFont="1" applyFill="1" applyBorder="1" applyAlignment="1">
      <alignment horizontal="justify" vertical="center" wrapText="1"/>
    </xf>
    <xf numFmtId="0" fontId="9" fillId="34" borderId="0" xfId="60" applyFont="1" applyFill="1" applyBorder="1" applyAlignment="1">
      <alignment horizontal="centerContinuous" vertical="center" wrapText="1"/>
      <protection/>
    </xf>
    <xf numFmtId="0" fontId="9" fillId="34" borderId="21" xfId="60" applyFont="1" applyFill="1" applyBorder="1" applyAlignment="1">
      <alignment horizontal="centerContinuous" vertical="center" wrapText="1"/>
      <protection/>
    </xf>
    <xf numFmtId="0" fontId="10" fillId="34" borderId="12" xfId="60" applyFont="1" applyFill="1" applyBorder="1" applyAlignment="1">
      <alignment horizontal="center" vertical="center" wrapText="1"/>
      <protection/>
    </xf>
    <xf numFmtId="0" fontId="10" fillId="34" borderId="11" xfId="60" applyFont="1" applyFill="1" applyBorder="1" applyAlignment="1">
      <alignment horizontal="center" vertical="center" wrapText="1"/>
      <protection/>
    </xf>
    <xf numFmtId="0" fontId="7" fillId="34" borderId="12" xfId="0" applyFont="1" applyFill="1" applyBorder="1" applyAlignment="1">
      <alignment horizontal="left" vertical="center" wrapText="1"/>
    </xf>
    <xf numFmtId="0" fontId="7" fillId="34" borderId="13" xfId="58" applyFont="1" applyFill="1" applyBorder="1" applyAlignment="1">
      <alignment vertical="center" wrapText="1"/>
      <protection/>
    </xf>
    <xf numFmtId="0" fontId="7" fillId="34" borderId="12" xfId="58" applyFont="1" applyFill="1" applyBorder="1" applyAlignment="1">
      <alignment vertical="center" wrapText="1"/>
      <protection/>
    </xf>
    <xf numFmtId="0" fontId="9" fillId="34" borderId="13" xfId="57" applyFont="1" applyFill="1" applyBorder="1" applyAlignment="1">
      <alignment horizontal="center" vertical="center" wrapText="1"/>
      <protection/>
    </xf>
    <xf numFmtId="0" fontId="9" fillId="34" borderId="12" xfId="57" applyFont="1" applyFill="1" applyBorder="1" applyAlignment="1">
      <alignment horizontal="center" vertical="center" wrapText="1"/>
      <protection/>
    </xf>
    <xf numFmtId="0" fontId="9"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2" xfId="64" applyFont="1" applyFill="1" applyBorder="1" applyAlignment="1">
      <alignment horizontal="center" vertical="center" wrapText="1"/>
      <protection/>
    </xf>
    <xf numFmtId="0" fontId="9" fillId="34" borderId="17" xfId="64" applyFont="1" applyFill="1" applyBorder="1" applyAlignment="1">
      <alignment horizontal="center" vertical="center" wrapText="1"/>
      <protection/>
    </xf>
    <xf numFmtId="0" fontId="0" fillId="0" borderId="11" xfId="0" applyBorder="1" applyAlignment="1">
      <alignment horizontal="center" vertical="center" wrapText="1"/>
    </xf>
    <xf numFmtId="0" fontId="9" fillId="0" borderId="22" xfId="0" applyFont="1" applyBorder="1" applyAlignment="1">
      <alignment horizontal="center" vertical="center"/>
    </xf>
    <xf numFmtId="0" fontId="11" fillId="0" borderId="19" xfId="0" applyFont="1" applyBorder="1" applyAlignment="1">
      <alignment horizontal="justify" vertical="top"/>
    </xf>
    <xf numFmtId="0" fontId="5" fillId="0" borderId="12" xfId="0" applyFont="1" applyBorder="1" applyAlignment="1">
      <alignment horizontal="center" vertical="center"/>
    </xf>
    <xf numFmtId="0" fontId="9" fillId="0" borderId="12" xfId="0" applyFont="1" applyBorder="1" applyAlignment="1">
      <alignment horizontal="center" vertical="top"/>
    </xf>
    <xf numFmtId="0" fontId="7" fillId="0" borderId="12" xfId="0" applyFont="1" applyBorder="1" applyAlignment="1">
      <alignment horizontal="center" vertical="center"/>
    </xf>
    <xf numFmtId="0" fontId="9" fillId="0" borderId="12" xfId="0"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center" wrapText="1"/>
    </xf>
    <xf numFmtId="0" fontId="7" fillId="0" borderId="23" xfId="0" applyFont="1" applyBorder="1" applyAlignment="1">
      <alignment horizontal="left" vertical="top" wrapText="1"/>
    </xf>
    <xf numFmtId="0" fontId="19" fillId="0" borderId="21" xfId="0" applyFont="1" applyBorder="1" applyAlignment="1">
      <alignment horizontal="left" vertical="top" wrapText="1"/>
    </xf>
    <xf numFmtId="0" fontId="7" fillId="0" borderId="22" xfId="0" applyFont="1" applyBorder="1" applyAlignment="1">
      <alignment horizontal="left" vertical="top" wrapText="1"/>
    </xf>
    <xf numFmtId="0" fontId="19" fillId="0" borderId="19" xfId="0" applyFont="1" applyBorder="1" applyAlignment="1">
      <alignment horizontal="left" vertical="top" wrapText="1"/>
    </xf>
    <xf numFmtId="0" fontId="9" fillId="34" borderId="18"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7" fillId="0" borderId="13" xfId="0" applyFont="1" applyBorder="1" applyAlignment="1">
      <alignment horizontal="justify" vertical="center"/>
    </xf>
    <xf numFmtId="0" fontId="7" fillId="0" borderId="17" xfId="0" applyFont="1" applyBorder="1" applyAlignment="1">
      <alignment horizontal="justify" vertical="center"/>
    </xf>
    <xf numFmtId="0" fontId="7" fillId="0" borderId="14" xfId="0" applyFont="1" applyBorder="1" applyAlignment="1">
      <alignment horizontal="justify" vertical="center"/>
    </xf>
    <xf numFmtId="0" fontId="9" fillId="34" borderId="22" xfId="0" applyFont="1" applyFill="1" applyBorder="1" applyAlignment="1">
      <alignment horizontal="justify" vertical="center" wrapText="1"/>
    </xf>
    <xf numFmtId="0" fontId="9" fillId="34" borderId="19" xfId="0" applyFont="1" applyFill="1" applyBorder="1" applyAlignment="1">
      <alignment horizontal="justify" vertical="center" wrapText="1"/>
    </xf>
    <xf numFmtId="0" fontId="9" fillId="34" borderId="23" xfId="0" applyFont="1" applyFill="1" applyBorder="1" applyAlignment="1">
      <alignment horizontal="justify" vertical="center" wrapText="1"/>
    </xf>
    <xf numFmtId="0" fontId="9" fillId="34" borderId="21" xfId="0" applyFont="1" applyFill="1" applyBorder="1" applyAlignment="1">
      <alignment horizontal="justify" vertical="center" wrapText="1"/>
    </xf>
    <xf numFmtId="0" fontId="9" fillId="34" borderId="13"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4" xfId="0" applyFont="1" applyFill="1" applyBorder="1" applyAlignment="1">
      <alignment horizontal="center" vertical="center"/>
    </xf>
    <xf numFmtId="0" fontId="9" fillId="0" borderId="18" xfId="0" applyFont="1" applyBorder="1" applyAlignment="1">
      <alignment horizontal="center" vertical="center" wrapText="1"/>
    </xf>
    <xf numFmtId="0" fontId="0" fillId="0" borderId="11" xfId="0" applyBorder="1" applyAlignment="1">
      <alignment horizontal="center" vertical="center" wrapText="1"/>
    </xf>
    <xf numFmtId="4" fontId="6" fillId="0" borderId="18" xfId="0" applyNumberFormat="1" applyFont="1" applyBorder="1" applyAlignment="1">
      <alignment horizontal="center" vertical="center" wrapText="1"/>
    </xf>
    <xf numFmtId="0" fontId="6" fillId="34" borderId="11"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9" fillId="33" borderId="1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18" xfId="0" applyFont="1" applyFill="1" applyBorder="1" applyAlignment="1">
      <alignment horizontal="center" wrapText="1"/>
    </xf>
    <xf numFmtId="0" fontId="10" fillId="33" borderId="11" xfId="0" applyFont="1" applyFill="1" applyBorder="1" applyAlignment="1">
      <alignment horizontal="center"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0" fillId="33" borderId="1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0" xfId="60" applyFont="1" applyFill="1" applyBorder="1" applyAlignment="1">
      <alignment horizontal="center" vertical="center" wrapText="1"/>
      <protection/>
    </xf>
    <xf numFmtId="0" fontId="11" fillId="34" borderId="10" xfId="60" applyFont="1" applyFill="1" applyBorder="1" applyAlignment="1">
      <alignment horizontal="center" vertical="center" wrapText="1"/>
      <protection/>
    </xf>
    <xf numFmtId="0" fontId="11" fillId="34" borderId="11" xfId="60" applyFont="1" applyFill="1" applyBorder="1" applyAlignment="1">
      <alignment horizontal="center" vertical="center" wrapText="1"/>
      <protection/>
    </xf>
    <xf numFmtId="0" fontId="0" fillId="0" borderId="17" xfId="0" applyBorder="1" applyAlignment="1">
      <alignment horizontal="justify"/>
    </xf>
    <xf numFmtId="0" fontId="0" fillId="0" borderId="14" xfId="0" applyBorder="1" applyAlignment="1">
      <alignment horizontal="justify"/>
    </xf>
    <xf numFmtId="0" fontId="7" fillId="0" borderId="13" xfId="60" applyFont="1" applyBorder="1" applyAlignment="1">
      <alignment horizontal="justify" vertical="center"/>
      <protection/>
    </xf>
    <xf numFmtId="0" fontId="7" fillId="0" borderId="17" xfId="60" applyFont="1" applyBorder="1" applyAlignment="1">
      <alignment horizontal="justify" vertical="center"/>
      <protection/>
    </xf>
    <xf numFmtId="0" fontId="7" fillId="0" borderId="14" xfId="60" applyFont="1" applyBorder="1" applyAlignment="1">
      <alignment horizontal="justify" vertical="center"/>
      <protection/>
    </xf>
    <xf numFmtId="0" fontId="9" fillId="34" borderId="18" xfId="60" applyFont="1" applyFill="1" applyBorder="1" applyAlignment="1">
      <alignment horizontal="center" vertical="center"/>
      <protection/>
    </xf>
    <xf numFmtId="0" fontId="9" fillId="34" borderId="10" xfId="60" applyFont="1" applyFill="1" applyBorder="1" applyAlignment="1">
      <alignment horizontal="center" vertical="center"/>
      <protection/>
    </xf>
    <xf numFmtId="0" fontId="9" fillId="34" borderId="11" xfId="60" applyFont="1" applyFill="1" applyBorder="1" applyAlignment="1">
      <alignment horizontal="center" vertical="center"/>
      <protection/>
    </xf>
    <xf numFmtId="0" fontId="9" fillId="34" borderId="13" xfId="60" applyFont="1" applyFill="1" applyBorder="1" applyAlignment="1">
      <alignment horizontal="center" vertical="center" wrapText="1"/>
      <protection/>
    </xf>
    <xf numFmtId="0" fontId="9" fillId="34" borderId="17" xfId="60" applyFont="1" applyFill="1" applyBorder="1" applyAlignment="1">
      <alignment horizontal="center" vertical="center" wrapText="1"/>
      <protection/>
    </xf>
    <xf numFmtId="0" fontId="9" fillId="34" borderId="14" xfId="60" applyFont="1" applyFill="1" applyBorder="1" applyAlignment="1">
      <alignment horizontal="center" vertical="center" wrapText="1"/>
      <protection/>
    </xf>
    <xf numFmtId="0" fontId="10" fillId="34" borderId="13" xfId="60" applyFont="1" applyFill="1" applyBorder="1" applyAlignment="1">
      <alignment horizontal="center" vertical="center" wrapText="1"/>
      <protection/>
    </xf>
    <xf numFmtId="0" fontId="10" fillId="34" borderId="14" xfId="60" applyFont="1" applyFill="1" applyBorder="1" applyAlignment="1">
      <alignment horizontal="center" vertical="center" wrapText="1"/>
      <protection/>
    </xf>
    <xf numFmtId="0" fontId="10" fillId="34" borderId="13" xfId="60" applyFont="1" applyFill="1" applyBorder="1" applyAlignment="1">
      <alignment horizontal="center" wrapText="1"/>
      <protection/>
    </xf>
    <xf numFmtId="0" fontId="10" fillId="34" borderId="17" xfId="60" applyFont="1" applyFill="1" applyBorder="1" applyAlignment="1">
      <alignment horizontal="center" wrapText="1"/>
      <protection/>
    </xf>
    <xf numFmtId="0" fontId="10" fillId="34" borderId="14" xfId="60" applyFont="1" applyFill="1" applyBorder="1" applyAlignment="1">
      <alignment horizontal="center" wrapText="1"/>
      <protection/>
    </xf>
    <xf numFmtId="0" fontId="5" fillId="34" borderId="22" xfId="60" applyFont="1" applyFill="1" applyBorder="1" applyAlignment="1">
      <alignment horizontal="center" vertical="center" wrapText="1"/>
      <protection/>
    </xf>
    <xf numFmtId="0" fontId="5" fillId="34" borderId="15" xfId="60" applyFont="1" applyFill="1" applyBorder="1" applyAlignment="1">
      <alignment horizontal="center" vertical="center" wrapText="1"/>
      <protection/>
    </xf>
    <xf numFmtId="0" fontId="5" fillId="34" borderId="19" xfId="60" applyFont="1" applyFill="1" applyBorder="1" applyAlignment="1">
      <alignment horizontal="center" vertical="center" wrapText="1"/>
      <protection/>
    </xf>
    <xf numFmtId="0" fontId="5" fillId="34" borderId="23" xfId="60" applyFont="1" applyFill="1" applyBorder="1" applyAlignment="1">
      <alignment horizontal="center" vertical="center" wrapText="1"/>
      <protection/>
    </xf>
    <xf numFmtId="0" fontId="5" fillId="34" borderId="16" xfId="60" applyFont="1" applyFill="1" applyBorder="1" applyAlignment="1">
      <alignment horizontal="center" vertical="center" wrapText="1"/>
      <protection/>
    </xf>
    <xf numFmtId="0" fontId="5" fillId="34" borderId="21" xfId="60" applyFont="1" applyFill="1" applyBorder="1" applyAlignment="1">
      <alignment horizontal="center" vertical="center" wrapText="1"/>
      <protection/>
    </xf>
    <xf numFmtId="0" fontId="9" fillId="34" borderId="13" xfId="0" applyFont="1" applyFill="1" applyBorder="1" applyAlignment="1">
      <alignment horizontal="justify" vertical="center" wrapText="1"/>
    </xf>
    <xf numFmtId="0" fontId="9" fillId="34" borderId="17"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6" fillId="0" borderId="24" xfId="0" applyFont="1" applyBorder="1" applyAlignment="1">
      <alignment horizontal="justify" vertical="center"/>
    </xf>
    <xf numFmtId="0" fontId="6" fillId="0" borderId="0" xfId="0" applyFont="1" applyBorder="1" applyAlignment="1" quotePrefix="1">
      <alignment horizontal="justify" vertical="center"/>
    </xf>
    <xf numFmtId="0" fontId="6" fillId="0" borderId="20" xfId="0" applyFont="1" applyBorder="1" applyAlignment="1" quotePrefix="1">
      <alignment horizontal="justify" vertical="center"/>
    </xf>
    <xf numFmtId="0" fontId="9" fillId="0" borderId="24" xfId="0" applyFont="1" applyBorder="1" applyAlignment="1">
      <alignment horizontal="justify" vertical="center"/>
    </xf>
    <xf numFmtId="0" fontId="9" fillId="0" borderId="0" xfId="0" applyFont="1" applyBorder="1" applyAlignment="1" quotePrefix="1">
      <alignment horizontal="justify" vertical="center"/>
    </xf>
    <xf numFmtId="0" fontId="9" fillId="0" borderId="20" xfId="0" applyFont="1" applyBorder="1" applyAlignment="1" quotePrefix="1">
      <alignment horizontal="justify" vertical="center"/>
    </xf>
    <xf numFmtId="0" fontId="9" fillId="0" borderId="24" xfId="0" applyFont="1" applyBorder="1" applyAlignment="1" quotePrefix="1">
      <alignment horizontal="justify" vertical="center"/>
    </xf>
    <xf numFmtId="0" fontId="9" fillId="0" borderId="23" xfId="0" applyFont="1" applyBorder="1" applyAlignment="1" quotePrefix="1">
      <alignment horizontal="justify" vertical="center"/>
    </xf>
    <xf numFmtId="0" fontId="9" fillId="0" borderId="16" xfId="0" applyFont="1" applyBorder="1" applyAlignment="1" quotePrefix="1">
      <alignment horizontal="justify" vertical="center"/>
    </xf>
    <xf numFmtId="0" fontId="9" fillId="0" borderId="21" xfId="0" applyFont="1" applyBorder="1" applyAlignment="1" quotePrefix="1">
      <alignment horizontal="justify" vertical="center"/>
    </xf>
    <xf numFmtId="0" fontId="6" fillId="0" borderId="24" xfId="0" applyFont="1" applyBorder="1" applyAlignment="1">
      <alignment horizontal="left" vertical="top" wrapText="1"/>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20" xfId="0" applyBorder="1" applyAlignment="1">
      <alignment horizontal="left" vertical="top" wrapText="1"/>
    </xf>
    <xf numFmtId="0" fontId="7" fillId="34" borderId="13" xfId="58" applyFont="1" applyFill="1" applyBorder="1" applyAlignment="1">
      <alignment horizontal="justify" vertical="center" wrapText="1"/>
      <protection/>
    </xf>
    <xf numFmtId="0" fontId="7" fillId="34" borderId="14" xfId="58" applyFont="1" applyFill="1" applyBorder="1" applyAlignment="1">
      <alignment horizontal="justify" vertical="center" wrapText="1"/>
      <protection/>
    </xf>
    <xf numFmtId="0" fontId="6" fillId="0" borderId="24" xfId="0" applyFont="1" applyBorder="1" applyAlignment="1">
      <alignment horizontal="justify" vertical="top" wrapText="1"/>
    </xf>
    <xf numFmtId="0" fontId="6" fillId="0" borderId="20" xfId="0" applyFont="1" applyBorder="1" applyAlignment="1">
      <alignment horizontal="justify" vertical="top" wrapText="1"/>
    </xf>
    <xf numFmtId="0" fontId="6" fillId="0" borderId="24"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7" fillId="0" borderId="22" xfId="0" applyFont="1" applyBorder="1" applyAlignment="1">
      <alignment horizontal="justify" vertical="top" wrapText="1"/>
    </xf>
    <xf numFmtId="0" fontId="7" fillId="0" borderId="19" xfId="0" applyFont="1" applyBorder="1" applyAlignment="1">
      <alignment horizontal="justify" vertical="top" wrapText="1"/>
    </xf>
    <xf numFmtId="0" fontId="7" fillId="0" borderId="13" xfId="0" applyFont="1" applyFill="1" applyBorder="1" applyAlignment="1">
      <alignment horizontal="justify" vertical="center"/>
    </xf>
    <xf numFmtId="0" fontId="7" fillId="0" borderId="14" xfId="0" applyFont="1" applyFill="1" applyBorder="1" applyAlignment="1">
      <alignment horizontal="justify" vertical="center"/>
    </xf>
    <xf numFmtId="0" fontId="7" fillId="34" borderId="13" xfId="58" applyFont="1" applyFill="1" applyBorder="1" applyAlignment="1">
      <alignment vertical="center" wrapText="1"/>
      <protection/>
    </xf>
    <xf numFmtId="0" fontId="7" fillId="34" borderId="14" xfId="58" applyFont="1" applyFill="1" applyBorder="1" applyAlignment="1">
      <alignment vertical="center" wrapText="1"/>
      <protection/>
    </xf>
    <xf numFmtId="0" fontId="6" fillId="0" borderId="23" xfId="0" applyFont="1" applyBorder="1" applyAlignment="1">
      <alignment horizontal="justify" vertical="top" wrapText="1"/>
    </xf>
    <xf numFmtId="0" fontId="6" fillId="0" borderId="21" xfId="0" applyFont="1" applyBorder="1" applyAlignment="1">
      <alignment horizontal="justify" vertical="top" wrapText="1"/>
    </xf>
    <xf numFmtId="0" fontId="7" fillId="0" borderId="24" xfId="0" applyFont="1" applyBorder="1" applyAlignment="1">
      <alignment horizontal="justify" vertical="top" wrapText="1"/>
    </xf>
    <xf numFmtId="0" fontId="7" fillId="0" borderId="20" xfId="0" applyFont="1" applyBorder="1" applyAlignment="1">
      <alignment horizontal="justify" vertical="top" wrapText="1"/>
    </xf>
    <xf numFmtId="0" fontId="9" fillId="34" borderId="13" xfId="57" applyFont="1" applyFill="1" applyBorder="1" applyAlignment="1">
      <alignment horizontal="left" vertical="center" wrapText="1"/>
      <protection/>
    </xf>
    <xf numFmtId="0" fontId="9" fillId="34" borderId="17" xfId="57" applyFont="1" applyFill="1" applyBorder="1" applyAlignment="1">
      <alignment horizontal="left" vertical="center" wrapText="1"/>
      <protection/>
    </xf>
    <xf numFmtId="0" fontId="9" fillId="34" borderId="14" xfId="57" applyFont="1" applyFill="1" applyBorder="1" applyAlignment="1">
      <alignment horizontal="left" vertical="center" wrapText="1"/>
      <protection/>
    </xf>
    <xf numFmtId="0" fontId="7" fillId="0" borderId="13" xfId="57" applyFont="1" applyBorder="1" applyAlignment="1">
      <alignment horizontal="justify" vertical="center"/>
      <protection/>
    </xf>
    <xf numFmtId="0" fontId="7" fillId="0" borderId="17" xfId="57" applyFont="1" applyBorder="1" applyAlignment="1">
      <alignment horizontal="justify" vertical="center"/>
      <protection/>
    </xf>
    <xf numFmtId="0" fontId="7" fillId="0" borderId="14" xfId="57" applyFont="1" applyBorder="1" applyAlignment="1">
      <alignment horizontal="justify" vertical="center"/>
      <protection/>
    </xf>
    <xf numFmtId="0" fontId="18" fillId="34" borderId="13" xfId="0" applyFont="1" applyFill="1" applyBorder="1" applyAlignment="1">
      <alignment horizontal="center" vertical="center" wrapText="1"/>
    </xf>
    <xf numFmtId="0" fontId="9" fillId="0" borderId="18"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1" fillId="0" borderId="18"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9" fillId="0" borderId="18" xfId="0" applyFont="1" applyBorder="1" applyAlignment="1" quotePrefix="1">
      <alignment horizontal="center" vertical="top"/>
    </xf>
    <xf numFmtId="0" fontId="9" fillId="0" borderId="10" xfId="0" applyFont="1" applyBorder="1" applyAlignment="1" quotePrefix="1">
      <alignment horizontal="center" vertical="top"/>
    </xf>
    <xf numFmtId="0" fontId="9" fillId="0" borderId="11" xfId="0" applyFont="1" applyBorder="1" applyAlignment="1" quotePrefix="1">
      <alignment horizontal="center" vertical="top"/>
    </xf>
    <xf numFmtId="0" fontId="6" fillId="34" borderId="13" xfId="0" applyFont="1" applyFill="1" applyBorder="1" applyAlignment="1">
      <alignment horizontal="center" vertical="center" wrapText="1"/>
    </xf>
    <xf numFmtId="0" fontId="0" fillId="34" borderId="17" xfId="0" applyFill="1" applyBorder="1" applyAlignment="1">
      <alignment/>
    </xf>
    <xf numFmtId="0" fontId="0" fillId="34" borderId="14" xfId="0" applyFill="1" applyBorder="1" applyAlignment="1">
      <alignment/>
    </xf>
    <xf numFmtId="0" fontId="9" fillId="0" borderId="13" xfId="0" applyFont="1" applyBorder="1" applyAlignment="1">
      <alignment horizontal="center" vertical="center"/>
    </xf>
    <xf numFmtId="0" fontId="9" fillId="0" borderId="14" xfId="0" applyFont="1" applyBorder="1" applyAlignment="1">
      <alignment horizontal="center" vertical="center"/>
    </xf>
    <xf numFmtId="4" fontId="6" fillId="0" borderId="23" xfId="0" applyNumberFormat="1" applyFont="1" applyBorder="1" applyAlignment="1" quotePrefix="1">
      <alignment horizontal="center" vertical="center"/>
    </xf>
    <xf numFmtId="4" fontId="6" fillId="0" borderId="21" xfId="0" applyNumberFormat="1" applyFont="1" applyBorder="1" applyAlignment="1" quotePrefix="1">
      <alignment horizontal="center" vertical="center"/>
    </xf>
    <xf numFmtId="0" fontId="9" fillId="0" borderId="13" xfId="0" applyFont="1" applyBorder="1" applyAlignment="1">
      <alignment horizontal="center"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3" xfId="58" applyFont="1" applyFill="1" applyBorder="1" applyAlignment="1">
      <alignment horizontal="center" vertical="center" wrapText="1"/>
      <protection/>
    </xf>
    <xf numFmtId="0" fontId="9" fillId="34" borderId="17" xfId="58" applyFont="1" applyFill="1" applyBorder="1" applyAlignment="1">
      <alignment horizontal="center" vertical="center" wrapText="1"/>
      <protection/>
    </xf>
    <xf numFmtId="0" fontId="9" fillId="34" borderId="14" xfId="58" applyFont="1" applyFill="1" applyBorder="1" applyAlignment="1">
      <alignment horizontal="center" vertical="center" wrapText="1"/>
      <protection/>
    </xf>
    <xf numFmtId="0" fontId="9" fillId="0" borderId="13" xfId="58" applyFont="1" applyBorder="1" applyAlignment="1">
      <alignment horizontal="justify" vertical="center" wrapText="1"/>
      <protection/>
    </xf>
    <xf numFmtId="0" fontId="9" fillId="0" borderId="14" xfId="58" applyFont="1" applyBorder="1" applyAlignment="1">
      <alignment horizontal="justify" vertical="center" wrapText="1"/>
      <protection/>
    </xf>
    <xf numFmtId="0" fontId="11" fillId="0" borderId="14" xfId="58" applyFont="1" applyBorder="1">
      <alignment/>
      <protection/>
    </xf>
    <xf numFmtId="0" fontId="5" fillId="34" borderId="13" xfId="58" applyFont="1" applyFill="1" applyBorder="1" applyAlignment="1">
      <alignment horizontal="center" vertical="center" wrapText="1"/>
      <protection/>
    </xf>
    <xf numFmtId="0" fontId="5" fillId="34" borderId="17" xfId="58" applyFont="1" applyFill="1" applyBorder="1" applyAlignment="1">
      <alignment horizontal="center" vertical="center" wrapText="1"/>
      <protection/>
    </xf>
    <xf numFmtId="0" fontId="5" fillId="34" borderId="14" xfId="58" applyFont="1" applyFill="1" applyBorder="1" applyAlignment="1">
      <alignment horizontal="center" vertical="center" wrapText="1"/>
      <protection/>
    </xf>
    <xf numFmtId="0" fontId="9" fillId="0" borderId="13" xfId="58" applyFont="1" applyFill="1" applyBorder="1" applyAlignment="1">
      <alignment horizontal="justify" vertical="center"/>
      <protection/>
    </xf>
    <xf numFmtId="0" fontId="9" fillId="0" borderId="17" xfId="58" applyFont="1" applyFill="1" applyBorder="1" applyAlignment="1">
      <alignment horizontal="justify" vertical="center"/>
      <protection/>
    </xf>
    <xf numFmtId="0" fontId="9" fillId="0" borderId="14" xfId="58" applyFont="1" applyFill="1" applyBorder="1" applyAlignment="1">
      <alignment horizontal="justify" vertical="center"/>
      <protection/>
    </xf>
    <xf numFmtId="0" fontId="11" fillId="0" borderId="17" xfId="58" applyFont="1" applyBorder="1" applyAlignment="1">
      <alignment horizontal="center"/>
      <protection/>
    </xf>
    <xf numFmtId="0" fontId="6" fillId="34" borderId="18" xfId="64" applyFont="1" applyFill="1" applyBorder="1" applyAlignment="1">
      <alignment horizontal="center" vertical="center" wrapText="1"/>
      <protection/>
    </xf>
    <xf numFmtId="0" fontId="6" fillId="34" borderId="11" xfId="64" applyFont="1" applyFill="1" applyBorder="1" applyAlignment="1">
      <alignment horizontal="center" vertical="center" wrapText="1"/>
      <protection/>
    </xf>
    <xf numFmtId="0" fontId="11" fillId="34" borderId="17" xfId="0" applyFont="1" applyFill="1" applyBorder="1" applyAlignment="1">
      <alignment/>
    </xf>
    <xf numFmtId="0" fontId="9" fillId="34" borderId="18" xfId="64" applyFont="1" applyFill="1" applyBorder="1" applyAlignment="1">
      <alignment horizontal="center" vertical="center" wrapText="1"/>
      <protection/>
    </xf>
    <xf numFmtId="0" fontId="9" fillId="34" borderId="11" xfId="64" applyFont="1" applyFill="1" applyBorder="1" applyAlignment="1">
      <alignment horizontal="center" vertical="center"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16">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22</xdr:row>
      <xdr:rowOff>66675</xdr:rowOff>
    </xdr:from>
    <xdr:to>
      <xdr:col>8</xdr:col>
      <xdr:colOff>752475</xdr:colOff>
      <xdr:row>30</xdr:row>
      <xdr:rowOff>161925</xdr:rowOff>
    </xdr:to>
    <xdr:pic>
      <xdr:nvPicPr>
        <xdr:cNvPr id="1" name="Picture 1024"/>
        <xdr:cNvPicPr preferRelativeResize="1">
          <a:picLocks noChangeAspect="1"/>
        </xdr:cNvPicPr>
      </xdr:nvPicPr>
      <xdr:blipFill>
        <a:blip r:embed="rId1"/>
        <a:stretch>
          <a:fillRect/>
        </a:stretch>
      </xdr:blipFill>
      <xdr:spPr>
        <a:xfrm>
          <a:off x="1219200" y="3743325"/>
          <a:ext cx="5629275"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876300</xdr:colOff>
      <xdr:row>13</xdr:row>
      <xdr:rowOff>104775</xdr:rowOff>
    </xdr:from>
    <xdr:ext cx="7086600" cy="1685925"/>
    <xdr:sp>
      <xdr:nvSpPr>
        <xdr:cNvPr id="1" name="1 Rectángulo"/>
        <xdr:cNvSpPr>
          <a:spLocks/>
        </xdr:cNvSpPr>
      </xdr:nvSpPr>
      <xdr:spPr>
        <a:xfrm>
          <a:off x="1752600" y="3305175"/>
          <a:ext cx="7086600" cy="1685925"/>
        </a:xfrm>
        <a:prstGeom prst="rect">
          <a:avLst/>
        </a:prstGeom>
        <a:noFill/>
        <a:ln w="9525" cmpd="sng">
          <a:noFill/>
        </a:ln>
      </xdr:spPr>
      <xdr:txBody>
        <a:bodyPr vertOverflow="clip" wrap="square"/>
        <a:p>
          <a:pPr algn="ctr">
            <a:defRPr/>
          </a:pPr>
          <a:r>
            <a:rPr lang="en-US" cap="none" sz="9600" b="1" i="0" u="none" baseline="0"/>
            <a:t>NO</a:t>
          </a:r>
          <a:r>
            <a:rPr lang="en-US" cap="none" sz="9600" b="1" i="0" u="none" baseline="0"/>
            <a:t>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1009650</xdr:colOff>
      <xdr:row>13</xdr:row>
      <xdr:rowOff>200025</xdr:rowOff>
    </xdr:from>
    <xdr:ext cx="6581775" cy="942975"/>
    <xdr:sp>
      <xdr:nvSpPr>
        <xdr:cNvPr id="1" name="1 Rectángulo"/>
        <xdr:cNvSpPr>
          <a:spLocks/>
        </xdr:cNvSpPr>
      </xdr:nvSpPr>
      <xdr:spPr>
        <a:xfrm>
          <a:off x="1009650" y="3295650"/>
          <a:ext cx="6581775" cy="942975"/>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1209675</xdr:colOff>
      <xdr:row>13</xdr:row>
      <xdr:rowOff>114300</xdr:rowOff>
    </xdr:from>
    <xdr:ext cx="6572250" cy="933450"/>
    <xdr:sp>
      <xdr:nvSpPr>
        <xdr:cNvPr id="1" name="1 Rectángulo"/>
        <xdr:cNvSpPr>
          <a:spLocks/>
        </xdr:cNvSpPr>
      </xdr:nvSpPr>
      <xdr:spPr>
        <a:xfrm>
          <a:off x="1209675" y="3286125"/>
          <a:ext cx="6572250"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1552575</xdr:colOff>
      <xdr:row>16</xdr:row>
      <xdr:rowOff>238125</xdr:rowOff>
    </xdr:from>
    <xdr:ext cx="5629275" cy="933450"/>
    <xdr:sp>
      <xdr:nvSpPr>
        <xdr:cNvPr id="1" name="1 Rectángulo"/>
        <xdr:cNvSpPr>
          <a:spLocks/>
        </xdr:cNvSpPr>
      </xdr:nvSpPr>
      <xdr:spPr>
        <a:xfrm>
          <a:off x="1552575" y="3286125"/>
          <a:ext cx="562927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4:M38"/>
  <sheetViews>
    <sheetView showGridLines="0" tabSelected="1" zoomScale="70" zoomScaleNormal="70" zoomScalePageLayoutView="0" workbookViewId="0" topLeftCell="A1">
      <selection activeCell="L34" sqref="L34"/>
    </sheetView>
  </sheetViews>
  <sheetFormatPr defaultColWidth="11.421875" defaultRowHeight="12.75"/>
  <cols>
    <col min="1" max="16384" width="11.421875" style="1" customWidth="1"/>
  </cols>
  <sheetData>
    <row r="14" spans="1:13" ht="12.75" customHeight="1">
      <c r="A14" s="346" t="s">
        <v>123</v>
      </c>
      <c r="B14" s="346"/>
      <c r="C14" s="346"/>
      <c r="D14" s="346"/>
      <c r="E14" s="346"/>
      <c r="F14" s="346"/>
      <c r="G14" s="346"/>
      <c r="H14" s="346"/>
      <c r="I14" s="346"/>
      <c r="J14" s="346"/>
      <c r="K14" s="346"/>
      <c r="L14" s="118"/>
      <c r="M14" s="118"/>
    </row>
    <row r="15" spans="1:13" ht="12.75" customHeight="1">
      <c r="A15" s="346"/>
      <c r="B15" s="346"/>
      <c r="C15" s="346"/>
      <c r="D15" s="346"/>
      <c r="E15" s="346"/>
      <c r="F15" s="346"/>
      <c r="G15" s="346"/>
      <c r="H15" s="346"/>
      <c r="I15" s="346"/>
      <c r="J15" s="346"/>
      <c r="K15" s="346"/>
      <c r="L15" s="118"/>
      <c r="M15" s="118"/>
    </row>
    <row r="16" spans="1:13" ht="12.75" customHeight="1">
      <c r="A16" s="346"/>
      <c r="B16" s="346"/>
      <c r="C16" s="346"/>
      <c r="D16" s="346"/>
      <c r="E16" s="346"/>
      <c r="F16" s="346"/>
      <c r="G16" s="346"/>
      <c r="H16" s="346"/>
      <c r="I16" s="346"/>
      <c r="J16" s="346"/>
      <c r="K16" s="346"/>
      <c r="L16" s="118"/>
      <c r="M16" s="118"/>
    </row>
    <row r="18" spans="1:13" ht="15" customHeight="1">
      <c r="A18" s="347" t="s">
        <v>637</v>
      </c>
      <c r="B18" s="347"/>
      <c r="C18" s="347"/>
      <c r="D18" s="347"/>
      <c r="E18" s="347"/>
      <c r="F18" s="347"/>
      <c r="G18" s="347"/>
      <c r="H18" s="347"/>
      <c r="I18" s="347"/>
      <c r="J18" s="347"/>
      <c r="K18" s="347"/>
      <c r="L18" s="118"/>
      <c r="M18" s="118"/>
    </row>
    <row r="19" spans="1:13" ht="15" customHeight="1">
      <c r="A19" s="347"/>
      <c r="B19" s="347"/>
      <c r="C19" s="347"/>
      <c r="D19" s="347"/>
      <c r="E19" s="347"/>
      <c r="F19" s="347"/>
      <c r="G19" s="347"/>
      <c r="H19" s="347"/>
      <c r="I19" s="347"/>
      <c r="J19" s="347"/>
      <c r="K19" s="347"/>
      <c r="L19" s="118"/>
      <c r="M19" s="118"/>
    </row>
    <row r="20" spans="1:13" ht="15" customHeight="1">
      <c r="A20" s="347"/>
      <c r="B20" s="347"/>
      <c r="C20" s="347"/>
      <c r="D20" s="347"/>
      <c r="E20" s="347"/>
      <c r="F20" s="347"/>
      <c r="G20" s="347"/>
      <c r="H20" s="347"/>
      <c r="I20" s="347"/>
      <c r="J20" s="347"/>
      <c r="K20" s="347"/>
      <c r="L20" s="118"/>
      <c r="M20" s="118"/>
    </row>
    <row r="21" spans="1:13" ht="15" customHeight="1">
      <c r="A21" s="347"/>
      <c r="B21" s="347"/>
      <c r="C21" s="347"/>
      <c r="D21" s="347"/>
      <c r="E21" s="347"/>
      <c r="F21" s="347"/>
      <c r="G21" s="347"/>
      <c r="H21" s="347"/>
      <c r="I21" s="347"/>
      <c r="J21" s="347"/>
      <c r="K21" s="347"/>
      <c r="L21" s="118"/>
      <c r="M21" s="118"/>
    </row>
    <row r="22" spans="1:13" ht="12.75" customHeight="1">
      <c r="A22" s="118"/>
      <c r="B22" s="118"/>
      <c r="C22" s="118"/>
      <c r="D22" s="118"/>
      <c r="E22" s="118"/>
      <c r="F22" s="118"/>
      <c r="G22" s="118"/>
      <c r="H22" s="118"/>
      <c r="I22" s="118"/>
      <c r="J22" s="118"/>
      <c r="K22" s="118"/>
      <c r="L22" s="118"/>
      <c r="M22" s="118"/>
    </row>
    <row r="23" spans="1:13" ht="12.75" customHeight="1">
      <c r="A23" s="118"/>
      <c r="B23" s="118"/>
      <c r="C23" s="118"/>
      <c r="D23" s="118"/>
      <c r="E23" s="118"/>
      <c r="F23" s="118"/>
      <c r="G23" s="118"/>
      <c r="H23" s="118"/>
      <c r="I23" s="118"/>
      <c r="J23" s="118"/>
      <c r="K23" s="118"/>
      <c r="L23" s="118"/>
      <c r="M23" s="118"/>
    </row>
    <row r="37" spans="1:12" s="120" customFormat="1" ht="24.75" customHeight="1">
      <c r="A37" s="348" t="s">
        <v>124</v>
      </c>
      <c r="B37" s="349"/>
      <c r="C37" s="349"/>
      <c r="D37" s="349"/>
      <c r="E37" s="349"/>
      <c r="F37" s="348" t="s">
        <v>126</v>
      </c>
      <c r="G37" s="349"/>
      <c r="H37" s="349"/>
      <c r="I37" s="349"/>
      <c r="J37" s="349"/>
      <c r="K37" s="349"/>
      <c r="L37" s="119"/>
    </row>
    <row r="38" spans="1:13" s="120" customFormat="1" ht="19.5" customHeight="1">
      <c r="A38" s="350" t="s">
        <v>125</v>
      </c>
      <c r="B38" s="349"/>
      <c r="C38" s="349"/>
      <c r="D38" s="349"/>
      <c r="E38" s="349"/>
      <c r="F38" s="350" t="s">
        <v>127</v>
      </c>
      <c r="G38" s="349"/>
      <c r="H38" s="349"/>
      <c r="I38" s="349"/>
      <c r="J38" s="349"/>
      <c r="K38" s="349"/>
      <c r="L38" s="121"/>
      <c r="M38" s="121"/>
    </row>
  </sheetData>
  <sheetProtection/>
  <mergeCells count="6">
    <mergeCell ref="A14:K16"/>
    <mergeCell ref="A18:K21"/>
    <mergeCell ref="A37:E37"/>
    <mergeCell ref="A38:E38"/>
    <mergeCell ref="F37:K37"/>
    <mergeCell ref="F38:K38"/>
  </mergeCells>
  <printOptions horizontalCentered="1"/>
  <pageMargins left="0.5905511811023623" right="0.5905511811023623" top="0.35433070866141736" bottom="0.35433070866141736" header="0.3937007874015748" footer="0.1968503937007874"/>
  <pageSetup horizontalDpi="600" verticalDpi="600" orientation="landscape" scale="80" r:id="rId3"/>
  <headerFooter alignWithMargins="0">
    <oddHeader>&amp;C&amp;G</oddHeader>
    <oddFooter>&amp;C&amp;G</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U49"/>
  <sheetViews>
    <sheetView showGridLines="0" zoomScaleSheetLayoutView="70" zoomScalePageLayoutView="0" workbookViewId="0" topLeftCell="A1">
      <selection activeCell="V6" sqref="V6"/>
    </sheetView>
  </sheetViews>
  <sheetFormatPr defaultColWidth="11.421875" defaultRowHeight="12.75"/>
  <cols>
    <col min="1" max="5" width="4.7109375" style="44" customWidth="1"/>
    <col min="6" max="6" width="29.140625" style="44" customWidth="1"/>
    <col min="7" max="7" width="9.7109375" style="44" customWidth="1"/>
    <col min="8" max="10" width="11.7109375" style="44" customWidth="1"/>
    <col min="11" max="12" width="6.7109375" style="44" customWidth="1"/>
    <col min="13" max="17" width="12.7109375" style="44" customWidth="1"/>
    <col min="18" max="21" width="6.7109375" style="44" customWidth="1"/>
    <col min="22" max="16384" width="11.421875" style="44" customWidth="1"/>
  </cols>
  <sheetData>
    <row r="1" spans="1:21" ht="30.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345</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12"/>
      <c r="H9" s="213"/>
      <c r="I9" s="213"/>
      <c r="J9" s="213"/>
      <c r="K9" s="213"/>
      <c r="L9" s="213"/>
      <c r="M9" s="214"/>
      <c r="N9" s="214"/>
      <c r="O9" s="214"/>
      <c r="P9" s="214"/>
      <c r="Q9" s="214"/>
      <c r="R9" s="213"/>
      <c r="S9" s="213"/>
      <c r="T9" s="213"/>
      <c r="U9" s="213"/>
    </row>
    <row r="10" spans="1:21" s="115" customFormat="1" ht="15" customHeight="1">
      <c r="A10" s="204"/>
      <c r="B10" s="205"/>
      <c r="C10" s="205"/>
      <c r="D10" s="205"/>
      <c r="E10" s="205"/>
      <c r="F10" s="209"/>
      <c r="G10" s="212"/>
      <c r="H10" s="213"/>
      <c r="I10" s="213"/>
      <c r="J10" s="213"/>
      <c r="K10" s="213"/>
      <c r="L10" s="213"/>
      <c r="M10" s="215"/>
      <c r="N10" s="215"/>
      <c r="O10" s="215"/>
      <c r="P10" s="214"/>
      <c r="Q10" s="214"/>
      <c r="R10" s="213"/>
      <c r="S10" s="213"/>
      <c r="T10" s="213"/>
      <c r="U10" s="213"/>
    </row>
    <row r="11" spans="1:21" s="115" customFormat="1" ht="29.25" customHeight="1">
      <c r="A11" s="204">
        <v>2</v>
      </c>
      <c r="B11" s="204"/>
      <c r="C11" s="205"/>
      <c r="D11" s="205"/>
      <c r="E11" s="205"/>
      <c r="F11" s="208" t="s">
        <v>186</v>
      </c>
      <c r="G11" s="216"/>
      <c r="H11" s="217"/>
      <c r="I11" s="218"/>
      <c r="J11" s="218"/>
      <c r="K11" s="218"/>
      <c r="L11" s="218"/>
      <c r="M11" s="211">
        <v>2626473</v>
      </c>
      <c r="N11" s="211">
        <v>3131978.4</v>
      </c>
      <c r="O11" s="211">
        <v>0</v>
      </c>
      <c r="P11" s="211">
        <v>0</v>
      </c>
      <c r="Q11" s="211">
        <v>0</v>
      </c>
      <c r="R11" s="218"/>
      <c r="S11" s="218"/>
      <c r="T11" s="217"/>
      <c r="U11" s="218"/>
    </row>
    <row r="12" spans="1:21" s="115" customFormat="1" ht="15" customHeight="1">
      <c r="A12" s="204"/>
      <c r="B12" s="204">
        <v>1</v>
      </c>
      <c r="C12" s="204"/>
      <c r="D12" s="205"/>
      <c r="E12" s="205"/>
      <c r="F12" s="208" t="s">
        <v>152</v>
      </c>
      <c r="G12" s="216"/>
      <c r="H12" s="217"/>
      <c r="I12" s="218"/>
      <c r="J12" s="218"/>
      <c r="K12" s="218"/>
      <c r="L12" s="218"/>
      <c r="M12" s="219">
        <v>2626473</v>
      </c>
      <c r="N12" s="219">
        <v>3131978.4</v>
      </c>
      <c r="O12" s="219">
        <v>0</v>
      </c>
      <c r="P12" s="219">
        <v>0</v>
      </c>
      <c r="Q12" s="219">
        <v>0</v>
      </c>
      <c r="R12" s="218"/>
      <c r="S12" s="218"/>
      <c r="T12" s="218"/>
      <c r="U12" s="218"/>
    </row>
    <row r="13" spans="1:21" s="115" customFormat="1" ht="26.25" customHeight="1">
      <c r="A13" s="204"/>
      <c r="B13" s="204"/>
      <c r="C13" s="204">
        <v>7</v>
      </c>
      <c r="D13" s="204"/>
      <c r="E13" s="205"/>
      <c r="F13" s="208" t="s">
        <v>187</v>
      </c>
      <c r="G13" s="212"/>
      <c r="H13" s="213"/>
      <c r="I13" s="213"/>
      <c r="J13" s="213"/>
      <c r="K13" s="220"/>
      <c r="L13" s="220"/>
      <c r="M13" s="219">
        <v>2626473</v>
      </c>
      <c r="N13" s="219">
        <v>3131978.4</v>
      </c>
      <c r="O13" s="219">
        <v>0</v>
      </c>
      <c r="P13" s="219">
        <v>0</v>
      </c>
      <c r="Q13" s="219">
        <v>0</v>
      </c>
      <c r="R13" s="213"/>
      <c r="S13" s="213"/>
      <c r="T13" s="213"/>
      <c r="U13" s="213"/>
    </row>
    <row r="14" spans="1:21" s="115" customFormat="1" ht="15" customHeight="1">
      <c r="A14" s="204"/>
      <c r="B14" s="204"/>
      <c r="C14" s="204"/>
      <c r="D14" s="204">
        <v>1</v>
      </c>
      <c r="E14" s="204"/>
      <c r="F14" s="208" t="s">
        <v>190</v>
      </c>
      <c r="G14" s="212"/>
      <c r="H14" s="213"/>
      <c r="I14" s="213"/>
      <c r="J14" s="213"/>
      <c r="K14" s="220"/>
      <c r="L14" s="220"/>
      <c r="M14" s="219">
        <v>2626473</v>
      </c>
      <c r="N14" s="219">
        <v>3131978.4</v>
      </c>
      <c r="O14" s="219">
        <v>0</v>
      </c>
      <c r="P14" s="219">
        <v>0</v>
      </c>
      <c r="Q14" s="219">
        <v>0</v>
      </c>
      <c r="R14" s="213"/>
      <c r="S14" s="213"/>
      <c r="T14" s="213"/>
      <c r="U14" s="213"/>
    </row>
    <row r="15" spans="1:21" s="115" customFormat="1" ht="28.5" customHeight="1">
      <c r="A15" s="204"/>
      <c r="B15" s="204"/>
      <c r="C15" s="204"/>
      <c r="D15" s="204"/>
      <c r="E15" s="204">
        <v>201</v>
      </c>
      <c r="F15" s="208" t="s">
        <v>188</v>
      </c>
      <c r="G15" s="216" t="s">
        <v>176</v>
      </c>
      <c r="H15" s="217">
        <v>4</v>
      </c>
      <c r="I15" s="218">
        <v>4</v>
      </c>
      <c r="J15" s="218">
        <v>0</v>
      </c>
      <c r="K15" s="218">
        <v>0</v>
      </c>
      <c r="L15" s="218">
        <v>0</v>
      </c>
      <c r="M15" s="226">
        <v>2626473</v>
      </c>
      <c r="N15" s="226">
        <v>3131978.4</v>
      </c>
      <c r="O15" s="226">
        <v>0</v>
      </c>
      <c r="P15" s="226">
        <v>0</v>
      </c>
      <c r="Q15" s="226">
        <v>0</v>
      </c>
      <c r="R15" s="218">
        <v>0</v>
      </c>
      <c r="S15" s="218">
        <v>0</v>
      </c>
      <c r="T15" s="217">
        <v>0</v>
      </c>
      <c r="U15" s="218">
        <v>0</v>
      </c>
    </row>
    <row r="16" spans="1:21" s="115" customFormat="1" ht="15" customHeight="1">
      <c r="A16" s="204"/>
      <c r="B16" s="204"/>
      <c r="C16" s="204"/>
      <c r="D16" s="204"/>
      <c r="E16" s="204"/>
      <c r="F16" s="208"/>
      <c r="G16" s="216"/>
      <c r="H16" s="217"/>
      <c r="I16" s="218"/>
      <c r="J16" s="218"/>
      <c r="K16" s="218"/>
      <c r="L16" s="218"/>
      <c r="M16" s="219"/>
      <c r="N16" s="219"/>
      <c r="O16" s="219"/>
      <c r="P16" s="219"/>
      <c r="Q16" s="219"/>
      <c r="R16" s="218"/>
      <c r="S16" s="218"/>
      <c r="T16" s="217"/>
      <c r="U16" s="218"/>
    </row>
    <row r="17" spans="1:21" s="115" customFormat="1" ht="15" customHeight="1">
      <c r="A17" s="204"/>
      <c r="B17" s="204"/>
      <c r="C17" s="204"/>
      <c r="D17" s="204"/>
      <c r="E17" s="204"/>
      <c r="F17" s="208"/>
      <c r="G17" s="216"/>
      <c r="H17" s="217"/>
      <c r="I17" s="218"/>
      <c r="J17" s="218"/>
      <c r="K17" s="218"/>
      <c r="L17" s="218"/>
      <c r="M17" s="219"/>
      <c r="N17" s="219"/>
      <c r="O17" s="219"/>
      <c r="P17" s="219"/>
      <c r="Q17" s="219"/>
      <c r="R17" s="218"/>
      <c r="S17" s="218"/>
      <c r="T17" s="217"/>
      <c r="U17" s="218"/>
    </row>
    <row r="18" spans="1:21" s="115" customFormat="1" ht="15" customHeight="1">
      <c r="A18" s="204"/>
      <c r="B18" s="204"/>
      <c r="C18" s="204"/>
      <c r="D18" s="204"/>
      <c r="E18" s="204"/>
      <c r="F18" s="208"/>
      <c r="G18" s="216"/>
      <c r="H18" s="217"/>
      <c r="I18" s="218"/>
      <c r="J18" s="218"/>
      <c r="K18" s="218"/>
      <c r="L18" s="218"/>
      <c r="M18" s="219"/>
      <c r="N18" s="219"/>
      <c r="O18" s="219"/>
      <c r="P18" s="219"/>
      <c r="Q18" s="219"/>
      <c r="R18" s="218"/>
      <c r="S18" s="218"/>
      <c r="T18" s="217"/>
      <c r="U18" s="218"/>
    </row>
    <row r="19" spans="1:21" s="115" customFormat="1" ht="15" customHeight="1">
      <c r="A19" s="204"/>
      <c r="B19" s="204"/>
      <c r="C19" s="204"/>
      <c r="D19" s="204"/>
      <c r="E19" s="204"/>
      <c r="F19" s="208"/>
      <c r="G19" s="216"/>
      <c r="H19" s="217"/>
      <c r="I19" s="218"/>
      <c r="J19" s="218"/>
      <c r="K19" s="218"/>
      <c r="L19" s="218"/>
      <c r="M19" s="219"/>
      <c r="N19" s="219"/>
      <c r="O19" s="219"/>
      <c r="P19" s="219"/>
      <c r="Q19" s="219"/>
      <c r="R19" s="218"/>
      <c r="S19" s="218"/>
      <c r="T19" s="217"/>
      <c r="U19" s="218"/>
    </row>
    <row r="20" spans="1:21" s="115" customFormat="1" ht="15" customHeight="1">
      <c r="A20" s="204"/>
      <c r="B20" s="204"/>
      <c r="C20" s="204"/>
      <c r="D20" s="204"/>
      <c r="E20" s="204"/>
      <c r="F20" s="208"/>
      <c r="G20" s="216"/>
      <c r="H20" s="217"/>
      <c r="I20" s="218"/>
      <c r="J20" s="218"/>
      <c r="K20" s="218"/>
      <c r="L20" s="218"/>
      <c r="M20" s="219"/>
      <c r="N20" s="219"/>
      <c r="O20" s="219"/>
      <c r="P20" s="219"/>
      <c r="Q20" s="219"/>
      <c r="R20" s="218"/>
      <c r="S20" s="218"/>
      <c r="T20" s="217"/>
      <c r="U20" s="218"/>
    </row>
    <row r="21" spans="1:21" s="115" customFormat="1" ht="15" customHeight="1">
      <c r="A21" s="204"/>
      <c r="B21" s="204"/>
      <c r="C21" s="204"/>
      <c r="D21" s="204"/>
      <c r="E21" s="204"/>
      <c r="F21" s="208"/>
      <c r="G21" s="216"/>
      <c r="H21" s="217"/>
      <c r="I21" s="218"/>
      <c r="J21" s="218"/>
      <c r="K21" s="218"/>
      <c r="L21" s="218"/>
      <c r="M21" s="219"/>
      <c r="N21" s="219"/>
      <c r="O21" s="219"/>
      <c r="P21" s="219"/>
      <c r="Q21" s="219"/>
      <c r="R21" s="218"/>
      <c r="S21" s="218"/>
      <c r="T21" s="217"/>
      <c r="U21" s="218"/>
    </row>
    <row r="22" spans="1:21" s="115" customFormat="1" ht="15" customHeight="1">
      <c r="A22" s="204"/>
      <c r="B22" s="204"/>
      <c r="C22" s="204"/>
      <c r="D22" s="204"/>
      <c r="E22" s="204"/>
      <c r="F22" s="208"/>
      <c r="G22" s="216"/>
      <c r="H22" s="217"/>
      <c r="I22" s="218"/>
      <c r="J22" s="218"/>
      <c r="K22" s="218"/>
      <c r="L22" s="218"/>
      <c r="M22" s="219"/>
      <c r="N22" s="219"/>
      <c r="O22" s="219"/>
      <c r="P22" s="219"/>
      <c r="Q22" s="219"/>
      <c r="R22" s="218"/>
      <c r="S22" s="218"/>
      <c r="T22" s="217"/>
      <c r="U22" s="218"/>
    </row>
    <row r="23" spans="1:21" s="115" customFormat="1" ht="15" customHeight="1">
      <c r="A23" s="204"/>
      <c r="B23" s="204"/>
      <c r="C23" s="204"/>
      <c r="D23" s="204"/>
      <c r="E23" s="204"/>
      <c r="F23" s="208"/>
      <c r="G23" s="216"/>
      <c r="H23" s="217"/>
      <c r="I23" s="218"/>
      <c r="J23" s="218"/>
      <c r="K23" s="218"/>
      <c r="L23" s="218"/>
      <c r="M23" s="219"/>
      <c r="N23" s="219"/>
      <c r="O23" s="219"/>
      <c r="P23" s="219"/>
      <c r="Q23" s="219"/>
      <c r="R23" s="218"/>
      <c r="S23" s="218"/>
      <c r="T23" s="217"/>
      <c r="U23" s="218"/>
    </row>
    <row r="24" spans="1:21" s="115" customFormat="1" ht="15" customHeight="1">
      <c r="A24" s="204"/>
      <c r="B24" s="204"/>
      <c r="C24" s="204"/>
      <c r="D24" s="204"/>
      <c r="E24" s="204"/>
      <c r="F24" s="208"/>
      <c r="G24" s="216"/>
      <c r="H24" s="217"/>
      <c r="I24" s="218"/>
      <c r="J24" s="218"/>
      <c r="K24" s="218"/>
      <c r="L24" s="218"/>
      <c r="M24" s="219"/>
      <c r="N24" s="219"/>
      <c r="O24" s="219"/>
      <c r="P24" s="219"/>
      <c r="Q24" s="219"/>
      <c r="R24" s="218"/>
      <c r="S24" s="218"/>
      <c r="T24" s="217"/>
      <c r="U24" s="218"/>
    </row>
    <row r="25" spans="1:21" s="115" customFormat="1" ht="15" customHeight="1">
      <c r="A25" s="204"/>
      <c r="B25" s="204"/>
      <c r="C25" s="204"/>
      <c r="D25" s="204"/>
      <c r="E25" s="204"/>
      <c r="F25" s="208"/>
      <c r="G25" s="216"/>
      <c r="H25" s="217"/>
      <c r="I25" s="218"/>
      <c r="J25" s="218"/>
      <c r="K25" s="218"/>
      <c r="L25" s="218"/>
      <c r="M25" s="219"/>
      <c r="N25" s="219"/>
      <c r="O25" s="219"/>
      <c r="P25" s="219"/>
      <c r="Q25" s="219"/>
      <c r="R25" s="218"/>
      <c r="S25" s="218"/>
      <c r="T25" s="217"/>
      <c r="U25" s="218"/>
    </row>
    <row r="26" spans="1:21" s="115" customFormat="1" ht="15" customHeight="1">
      <c r="A26" s="204"/>
      <c r="B26" s="204"/>
      <c r="C26" s="204"/>
      <c r="D26" s="204"/>
      <c r="E26" s="204"/>
      <c r="F26" s="208"/>
      <c r="G26" s="216"/>
      <c r="H26" s="217"/>
      <c r="I26" s="218"/>
      <c r="J26" s="218"/>
      <c r="K26" s="218"/>
      <c r="L26" s="218"/>
      <c r="M26" s="219"/>
      <c r="N26" s="219"/>
      <c r="O26" s="219"/>
      <c r="P26" s="219"/>
      <c r="Q26" s="219"/>
      <c r="R26" s="218"/>
      <c r="S26" s="218"/>
      <c r="T26" s="217"/>
      <c r="U26" s="218"/>
    </row>
    <row r="27" spans="1:21" s="115" customFormat="1" ht="15" customHeight="1">
      <c r="A27" s="204"/>
      <c r="B27" s="204"/>
      <c r="C27" s="204"/>
      <c r="D27" s="204"/>
      <c r="E27" s="204"/>
      <c r="F27" s="208"/>
      <c r="G27" s="216"/>
      <c r="H27" s="217"/>
      <c r="I27" s="218"/>
      <c r="J27" s="218"/>
      <c r="K27" s="218"/>
      <c r="L27" s="218"/>
      <c r="M27" s="219"/>
      <c r="N27" s="219"/>
      <c r="O27" s="219"/>
      <c r="P27" s="219"/>
      <c r="Q27" s="219"/>
      <c r="R27" s="218"/>
      <c r="S27" s="218"/>
      <c r="T27" s="217"/>
      <c r="U27" s="218"/>
    </row>
    <row r="28" spans="1:21" s="115" customFormat="1" ht="15" customHeight="1">
      <c r="A28" s="204"/>
      <c r="B28" s="204"/>
      <c r="C28" s="204"/>
      <c r="D28" s="204"/>
      <c r="E28" s="204"/>
      <c r="F28" s="208"/>
      <c r="G28" s="216"/>
      <c r="H28" s="217"/>
      <c r="I28" s="218"/>
      <c r="J28" s="218"/>
      <c r="K28" s="218"/>
      <c r="L28" s="218"/>
      <c r="M28" s="219"/>
      <c r="N28" s="219"/>
      <c r="O28" s="219"/>
      <c r="P28" s="219"/>
      <c r="Q28" s="219"/>
      <c r="R28" s="218"/>
      <c r="S28" s="218"/>
      <c r="T28" s="217"/>
      <c r="U28" s="218"/>
    </row>
    <row r="29" spans="1:21" s="115" customFormat="1" ht="15" customHeight="1">
      <c r="A29" s="204"/>
      <c r="B29" s="204"/>
      <c r="C29" s="204"/>
      <c r="D29" s="204"/>
      <c r="E29" s="204"/>
      <c r="F29" s="208"/>
      <c r="G29" s="216"/>
      <c r="H29" s="217"/>
      <c r="I29" s="218"/>
      <c r="J29" s="218"/>
      <c r="K29" s="218"/>
      <c r="L29" s="218"/>
      <c r="M29" s="219"/>
      <c r="N29" s="219"/>
      <c r="O29" s="219"/>
      <c r="P29" s="219"/>
      <c r="Q29" s="219"/>
      <c r="R29" s="218"/>
      <c r="S29" s="218"/>
      <c r="T29" s="217"/>
      <c r="U29" s="218"/>
    </row>
    <row r="30" spans="1:21" s="115" customFormat="1" ht="15" customHeight="1">
      <c r="A30" s="204"/>
      <c r="B30" s="204"/>
      <c r="C30" s="204"/>
      <c r="D30" s="204"/>
      <c r="E30" s="204"/>
      <c r="F30" s="208"/>
      <c r="G30" s="216"/>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16"/>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08"/>
      <c r="G32" s="216"/>
      <c r="H32" s="217"/>
      <c r="I32" s="218"/>
      <c r="J32" s="218"/>
      <c r="K32" s="218"/>
      <c r="L32" s="218"/>
      <c r="M32" s="219"/>
      <c r="N32" s="219"/>
      <c r="O32" s="219"/>
      <c r="P32" s="219"/>
      <c r="Q32" s="219"/>
      <c r="R32" s="218"/>
      <c r="S32" s="218"/>
      <c r="T32" s="217"/>
      <c r="U32" s="218"/>
    </row>
    <row r="33" spans="1:21" s="115" customFormat="1" ht="15" customHeight="1">
      <c r="A33" s="204"/>
      <c r="B33" s="204"/>
      <c r="C33" s="204"/>
      <c r="D33" s="204"/>
      <c r="E33" s="204"/>
      <c r="F33" s="208"/>
      <c r="G33" s="216"/>
      <c r="H33" s="217"/>
      <c r="I33" s="218"/>
      <c r="J33" s="218"/>
      <c r="K33" s="218"/>
      <c r="L33" s="218"/>
      <c r="M33" s="219"/>
      <c r="N33" s="219"/>
      <c r="O33" s="219"/>
      <c r="P33" s="219"/>
      <c r="Q33" s="219"/>
      <c r="R33" s="218"/>
      <c r="S33" s="218"/>
      <c r="T33" s="217"/>
      <c r="U33" s="218"/>
    </row>
    <row r="34" spans="1:21" s="115" customFormat="1" ht="15" customHeight="1">
      <c r="A34" s="204"/>
      <c r="B34" s="204"/>
      <c r="C34" s="204"/>
      <c r="D34" s="204"/>
      <c r="E34" s="204"/>
      <c r="F34" s="208"/>
      <c r="G34" s="216"/>
      <c r="H34" s="217"/>
      <c r="I34" s="218"/>
      <c r="J34" s="218"/>
      <c r="K34" s="218"/>
      <c r="L34" s="218"/>
      <c r="M34" s="219"/>
      <c r="N34" s="219"/>
      <c r="O34" s="219"/>
      <c r="P34" s="219"/>
      <c r="Q34" s="219"/>
      <c r="R34" s="218"/>
      <c r="S34" s="218"/>
      <c r="T34" s="217"/>
      <c r="U34" s="218"/>
    </row>
    <row r="35" spans="1:21" s="115" customFormat="1" ht="15" customHeight="1">
      <c r="A35" s="204"/>
      <c r="B35" s="204"/>
      <c r="C35" s="204"/>
      <c r="D35" s="204"/>
      <c r="E35" s="204"/>
      <c r="F35" s="208"/>
      <c r="G35" s="216"/>
      <c r="H35" s="217"/>
      <c r="I35" s="218"/>
      <c r="J35" s="218"/>
      <c r="K35" s="218"/>
      <c r="L35" s="218"/>
      <c r="M35" s="219"/>
      <c r="N35" s="219"/>
      <c r="O35" s="219"/>
      <c r="P35" s="219"/>
      <c r="Q35" s="219"/>
      <c r="R35" s="218"/>
      <c r="S35" s="218"/>
      <c r="T35" s="217"/>
      <c r="U35" s="218"/>
    </row>
    <row r="36" spans="1:21" s="115" customFormat="1" ht="15" customHeight="1">
      <c r="A36" s="204"/>
      <c r="B36" s="204"/>
      <c r="C36" s="204"/>
      <c r="D36" s="204"/>
      <c r="E36" s="204"/>
      <c r="F36" s="208"/>
      <c r="G36" s="216"/>
      <c r="H36" s="217"/>
      <c r="I36" s="218"/>
      <c r="J36" s="218"/>
      <c r="K36" s="218"/>
      <c r="L36" s="218"/>
      <c r="M36" s="219"/>
      <c r="N36" s="219"/>
      <c r="O36" s="219"/>
      <c r="P36" s="219"/>
      <c r="Q36" s="219"/>
      <c r="R36" s="218"/>
      <c r="S36" s="218"/>
      <c r="T36" s="217"/>
      <c r="U36" s="218"/>
    </row>
    <row r="37" spans="1:21" s="115" customFormat="1" ht="15" customHeight="1">
      <c r="A37" s="204"/>
      <c r="B37" s="204"/>
      <c r="C37" s="204"/>
      <c r="D37" s="204"/>
      <c r="E37" s="204"/>
      <c r="F37" s="208"/>
      <c r="G37" s="216"/>
      <c r="H37" s="217"/>
      <c r="I37" s="218"/>
      <c r="J37" s="218"/>
      <c r="K37" s="218"/>
      <c r="L37" s="218"/>
      <c r="M37" s="219"/>
      <c r="N37" s="219"/>
      <c r="O37" s="219"/>
      <c r="P37" s="219"/>
      <c r="Q37" s="219"/>
      <c r="R37" s="218"/>
      <c r="S37" s="218"/>
      <c r="T37" s="217"/>
      <c r="U37" s="218"/>
    </row>
    <row r="38" spans="1:21" s="115" customFormat="1" ht="15" customHeight="1">
      <c r="A38" s="204"/>
      <c r="B38" s="204"/>
      <c r="C38" s="204"/>
      <c r="D38" s="204"/>
      <c r="E38" s="204"/>
      <c r="F38" s="208"/>
      <c r="G38" s="216"/>
      <c r="H38" s="217"/>
      <c r="I38" s="218"/>
      <c r="J38" s="218"/>
      <c r="K38" s="218"/>
      <c r="L38" s="218"/>
      <c r="M38" s="219"/>
      <c r="N38" s="219"/>
      <c r="O38" s="219"/>
      <c r="P38" s="219"/>
      <c r="Q38" s="219"/>
      <c r="R38" s="218"/>
      <c r="S38" s="218"/>
      <c r="T38" s="217"/>
      <c r="U38" s="218"/>
    </row>
    <row r="39" spans="1:21" s="115" customFormat="1" ht="15" customHeight="1">
      <c r="A39" s="204"/>
      <c r="B39" s="204"/>
      <c r="C39" s="204"/>
      <c r="D39" s="204"/>
      <c r="E39" s="204"/>
      <c r="F39" s="208"/>
      <c r="G39" s="216"/>
      <c r="H39" s="217"/>
      <c r="I39" s="218"/>
      <c r="J39" s="218"/>
      <c r="K39" s="218"/>
      <c r="L39" s="218"/>
      <c r="M39" s="219"/>
      <c r="N39" s="219"/>
      <c r="O39" s="219"/>
      <c r="P39" s="219"/>
      <c r="Q39" s="219"/>
      <c r="R39" s="218"/>
      <c r="S39" s="218"/>
      <c r="T39" s="217"/>
      <c r="U39" s="218"/>
    </row>
    <row r="40" spans="1:21" s="115" customFormat="1" ht="15" customHeight="1">
      <c r="A40" s="204"/>
      <c r="B40" s="204"/>
      <c r="C40" s="204"/>
      <c r="D40" s="204"/>
      <c r="E40" s="204"/>
      <c r="F40" s="210" t="s">
        <v>132</v>
      </c>
      <c r="G40" s="216"/>
      <c r="H40" s="217"/>
      <c r="I40" s="218"/>
      <c r="J40" s="218"/>
      <c r="K40" s="218"/>
      <c r="L40" s="218"/>
      <c r="M40" s="211">
        <v>2626473</v>
      </c>
      <c r="N40" s="211">
        <v>3131978.4</v>
      </c>
      <c r="O40" s="211">
        <v>0</v>
      </c>
      <c r="P40" s="211">
        <v>0</v>
      </c>
      <c r="Q40" s="211">
        <v>0</v>
      </c>
      <c r="R40" s="218"/>
      <c r="S40" s="218"/>
      <c r="T40" s="217"/>
      <c r="U40" s="218"/>
    </row>
    <row r="41" spans="1:21" s="115" customFormat="1" ht="15" customHeight="1">
      <c r="A41" s="232"/>
      <c r="B41" s="232"/>
      <c r="C41" s="232"/>
      <c r="D41" s="232"/>
      <c r="E41" s="232"/>
      <c r="F41" s="221"/>
      <c r="G41" s="221"/>
      <c r="H41" s="221"/>
      <c r="I41" s="222"/>
      <c r="J41" s="222"/>
      <c r="K41" s="222"/>
      <c r="L41" s="222"/>
      <c r="M41" s="223"/>
      <c r="N41" s="223"/>
      <c r="O41" s="223"/>
      <c r="P41" s="223"/>
      <c r="Q41" s="223"/>
      <c r="R41" s="224"/>
      <c r="S41" s="224"/>
      <c r="T41" s="225"/>
      <c r="U41" s="224"/>
    </row>
    <row r="42" spans="1:6" ht="13.5">
      <c r="A42" s="45"/>
      <c r="B42" s="111"/>
      <c r="C42" s="45"/>
      <c r="D42" s="45"/>
      <c r="F42" s="45"/>
    </row>
    <row r="43" spans="2:15" ht="13.5">
      <c r="B43" s="46"/>
      <c r="C43" s="47"/>
      <c r="D43" s="47"/>
      <c r="N43" s="48"/>
      <c r="O43" s="48"/>
    </row>
    <row r="44" spans="2:15" ht="13.5">
      <c r="B44" s="49"/>
      <c r="C44" s="49"/>
      <c r="D44" s="49"/>
      <c r="N44" s="50"/>
      <c r="O44" s="50"/>
    </row>
    <row r="47" spans="1:6" ht="13.5">
      <c r="A47" s="45"/>
      <c r="B47" s="111"/>
      <c r="C47" s="45"/>
      <c r="D47" s="45"/>
      <c r="F47" s="45"/>
    </row>
    <row r="48" spans="2:15" ht="13.5">
      <c r="B48" s="46"/>
      <c r="C48" s="47"/>
      <c r="D48" s="47"/>
      <c r="N48" s="48"/>
      <c r="O48" s="48"/>
    </row>
    <row r="49" spans="2:15" ht="13.5">
      <c r="B49" s="49"/>
      <c r="C49" s="49"/>
      <c r="D49" s="49"/>
      <c r="N49" s="50"/>
      <c r="O49" s="50"/>
    </row>
  </sheetData>
  <sheetProtection/>
  <mergeCells count="15">
    <mergeCell ref="B6:B8"/>
    <mergeCell ref="C6:C8"/>
    <mergeCell ref="D6:D8"/>
    <mergeCell ref="E6:E8"/>
    <mergeCell ref="F6:F8"/>
    <mergeCell ref="G6:G8"/>
    <mergeCell ref="H7:J7"/>
    <mergeCell ref="K7:L7"/>
    <mergeCell ref="M7:Q7"/>
    <mergeCell ref="R7:U7"/>
    <mergeCell ref="A1:U1"/>
    <mergeCell ref="A2:U2"/>
    <mergeCell ref="A4:U4"/>
    <mergeCell ref="A5:U5"/>
    <mergeCell ref="A6:A8"/>
  </mergeCells>
  <printOptions horizontalCentered="1"/>
  <pageMargins left="0.3937007874015748" right="0.3937007874015748" top="1.1811023622047245" bottom="0.35433070866141736" header="0.1968503937007874" footer="0.1968503937007874"/>
  <pageSetup horizontalDpi="600" verticalDpi="600" orientation="landscape" scale="66" r:id="rId2"/>
  <headerFooter alignWithMargins="0">
    <oddHeader>&amp;C&amp;G</oddHeader>
    <oddFooter>&amp;C&amp;P&amp;RINFORME DE AVANCE TRIMESTRAL ENERO-JUNIO</oddFooter>
  </headerFooter>
  <legacyDrawingHF r:id="rId1"/>
</worksheet>
</file>

<file path=xl/worksheets/sheet11.xml><?xml version="1.0" encoding="utf-8"?>
<worksheet xmlns="http://schemas.openxmlformats.org/spreadsheetml/2006/main" xmlns:r="http://schemas.openxmlformats.org/officeDocument/2006/relationships">
  <dimension ref="A1:U47"/>
  <sheetViews>
    <sheetView showGridLines="0" zoomScaleSheetLayoutView="70" zoomScalePageLayoutView="0" workbookViewId="0" topLeftCell="A16">
      <selection activeCell="N39" sqref="N39"/>
    </sheetView>
  </sheetViews>
  <sheetFormatPr defaultColWidth="11.421875" defaultRowHeight="12.75"/>
  <cols>
    <col min="1" max="5" width="4.7109375" style="44" customWidth="1"/>
    <col min="6" max="6" width="29.140625" style="44" customWidth="1"/>
    <col min="7" max="7" width="9.7109375" style="44" customWidth="1"/>
    <col min="8" max="10" width="11.7109375" style="44" customWidth="1"/>
    <col min="11" max="12" width="6.7109375" style="44" customWidth="1"/>
    <col min="13" max="17" width="12.7109375" style="44" customWidth="1"/>
    <col min="18" max="21" width="6.7109375" style="44" customWidth="1"/>
    <col min="22" max="16384" width="11.421875" style="44" customWidth="1"/>
  </cols>
  <sheetData>
    <row r="1" spans="1:21" ht="33.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684</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12"/>
      <c r="H9" s="213"/>
      <c r="I9" s="213"/>
      <c r="J9" s="213"/>
      <c r="K9" s="213"/>
      <c r="L9" s="213"/>
      <c r="M9" s="214"/>
      <c r="N9" s="214"/>
      <c r="O9" s="214"/>
      <c r="P9" s="214"/>
      <c r="Q9" s="214"/>
      <c r="R9" s="213"/>
      <c r="S9" s="213"/>
      <c r="T9" s="213"/>
      <c r="U9" s="213"/>
    </row>
    <row r="10" spans="1:21" s="115" customFormat="1" ht="15" customHeight="1">
      <c r="A10" s="204"/>
      <c r="B10" s="205"/>
      <c r="C10" s="205"/>
      <c r="D10" s="205"/>
      <c r="E10" s="205"/>
      <c r="F10" s="195"/>
      <c r="G10" s="195"/>
      <c r="H10" s="195"/>
      <c r="I10" s="137"/>
      <c r="J10" s="137"/>
      <c r="K10" s="137"/>
      <c r="L10" s="138"/>
      <c r="M10" s="215"/>
      <c r="N10" s="215"/>
      <c r="O10" s="215"/>
      <c r="P10" s="214"/>
      <c r="Q10" s="214"/>
      <c r="R10" s="213"/>
      <c r="S10" s="213"/>
      <c r="T10" s="213"/>
      <c r="U10" s="213"/>
    </row>
    <row r="11" spans="1:21" s="115" customFormat="1" ht="36" customHeight="1">
      <c r="A11" s="195">
        <v>4</v>
      </c>
      <c r="B11" s="195"/>
      <c r="C11" s="195"/>
      <c r="D11" s="137"/>
      <c r="E11" s="137"/>
      <c r="F11" s="138" t="s">
        <v>504</v>
      </c>
      <c r="G11" s="138"/>
      <c r="H11" s="195"/>
      <c r="I11" s="137"/>
      <c r="J11" s="137"/>
      <c r="K11" s="137"/>
      <c r="L11" s="138"/>
      <c r="M11" s="211">
        <v>0</v>
      </c>
      <c r="N11" s="211">
        <v>9990000</v>
      </c>
      <c r="O11" s="211">
        <v>0</v>
      </c>
      <c r="P11" s="211">
        <v>0</v>
      </c>
      <c r="Q11" s="211">
        <v>0</v>
      </c>
      <c r="R11" s="213"/>
      <c r="S11" s="213"/>
      <c r="T11" s="213"/>
      <c r="U11" s="213"/>
    </row>
    <row r="12" spans="1:21" s="115" customFormat="1" ht="15" customHeight="1">
      <c r="A12" s="204"/>
      <c r="B12" s="205"/>
      <c r="C12" s="205"/>
      <c r="D12" s="205"/>
      <c r="E12" s="205"/>
      <c r="F12" s="195"/>
      <c r="G12" s="195"/>
      <c r="H12" s="195"/>
      <c r="I12" s="137"/>
      <c r="J12" s="137"/>
      <c r="K12" s="137"/>
      <c r="L12" s="138"/>
      <c r="M12" s="215"/>
      <c r="N12" s="215"/>
      <c r="O12" s="215"/>
      <c r="P12" s="214"/>
      <c r="Q12" s="214"/>
      <c r="R12" s="213"/>
      <c r="S12" s="213"/>
      <c r="T12" s="213"/>
      <c r="U12" s="213"/>
    </row>
    <row r="13" spans="1:21" s="115" customFormat="1" ht="21.75" customHeight="1">
      <c r="A13" s="204"/>
      <c r="B13" s="204">
        <v>2</v>
      </c>
      <c r="C13" s="205"/>
      <c r="D13" s="205"/>
      <c r="E13" s="205"/>
      <c r="F13" s="208" t="s">
        <v>156</v>
      </c>
      <c r="G13" s="216"/>
      <c r="H13" s="217"/>
      <c r="I13" s="218"/>
      <c r="J13" s="218"/>
      <c r="K13" s="218"/>
      <c r="L13" s="218"/>
      <c r="M13" s="219">
        <v>0</v>
      </c>
      <c r="N13" s="219">
        <v>9990000</v>
      </c>
      <c r="O13" s="219">
        <v>0</v>
      </c>
      <c r="P13" s="219">
        <v>0</v>
      </c>
      <c r="Q13" s="219">
        <v>0</v>
      </c>
      <c r="R13" s="218"/>
      <c r="S13" s="218"/>
      <c r="T13" s="217"/>
      <c r="U13" s="218"/>
    </row>
    <row r="14" spans="1:21" s="115" customFormat="1" ht="25.5" customHeight="1">
      <c r="A14" s="204"/>
      <c r="B14" s="204"/>
      <c r="C14" s="204">
        <v>2</v>
      </c>
      <c r="D14" s="205"/>
      <c r="E14" s="205"/>
      <c r="F14" s="138" t="s">
        <v>161</v>
      </c>
      <c r="G14" s="216"/>
      <c r="H14" s="217"/>
      <c r="I14" s="218"/>
      <c r="J14" s="218"/>
      <c r="K14" s="218"/>
      <c r="L14" s="218"/>
      <c r="M14" s="219">
        <v>0</v>
      </c>
      <c r="N14" s="219">
        <v>9990000</v>
      </c>
      <c r="O14" s="219">
        <v>0</v>
      </c>
      <c r="P14" s="219">
        <v>0</v>
      </c>
      <c r="Q14" s="219">
        <v>0</v>
      </c>
      <c r="R14" s="218"/>
      <c r="S14" s="218"/>
      <c r="T14" s="218"/>
      <c r="U14" s="218"/>
    </row>
    <row r="15" spans="1:21" s="115" customFormat="1" ht="20.25" customHeight="1">
      <c r="A15" s="204"/>
      <c r="B15" s="204"/>
      <c r="C15" s="204"/>
      <c r="D15" s="204">
        <v>1</v>
      </c>
      <c r="E15" s="205"/>
      <c r="F15" s="138" t="s">
        <v>208</v>
      </c>
      <c r="G15" s="212"/>
      <c r="H15" s="213"/>
      <c r="I15" s="213"/>
      <c r="J15" s="213"/>
      <c r="K15" s="220"/>
      <c r="L15" s="220"/>
      <c r="M15" s="219">
        <v>0</v>
      </c>
      <c r="N15" s="219">
        <v>9990000</v>
      </c>
      <c r="O15" s="219">
        <v>0</v>
      </c>
      <c r="P15" s="219">
        <v>0</v>
      </c>
      <c r="Q15" s="219">
        <v>0</v>
      </c>
      <c r="R15" s="213"/>
      <c r="S15" s="213"/>
      <c r="T15" s="213"/>
      <c r="U15" s="213"/>
    </row>
    <row r="16" spans="1:21" s="115" customFormat="1" ht="40.5" customHeight="1">
      <c r="A16" s="204"/>
      <c r="B16" s="204"/>
      <c r="C16" s="204"/>
      <c r="D16" s="204"/>
      <c r="E16" s="204">
        <v>218</v>
      </c>
      <c r="F16" s="208" t="s">
        <v>213</v>
      </c>
      <c r="G16" s="216" t="s">
        <v>206</v>
      </c>
      <c r="H16" s="213">
        <v>0</v>
      </c>
      <c r="I16" s="213">
        <v>10940.6</v>
      </c>
      <c r="J16" s="213">
        <v>0</v>
      </c>
      <c r="K16" s="220">
        <v>0</v>
      </c>
      <c r="L16" s="220">
        <v>0</v>
      </c>
      <c r="M16" s="226">
        <v>0</v>
      </c>
      <c r="N16" s="226">
        <v>9990000</v>
      </c>
      <c r="O16" s="226">
        <v>0</v>
      </c>
      <c r="P16" s="226">
        <v>0</v>
      </c>
      <c r="Q16" s="226">
        <v>0</v>
      </c>
      <c r="R16" s="213">
        <v>0</v>
      </c>
      <c r="S16" s="213">
        <v>0</v>
      </c>
      <c r="T16" s="213">
        <v>0</v>
      </c>
      <c r="U16" s="213">
        <v>0</v>
      </c>
    </row>
    <row r="17" spans="1:21" s="115" customFormat="1" ht="28.5" customHeight="1">
      <c r="A17" s="204"/>
      <c r="B17" s="204"/>
      <c r="C17" s="204"/>
      <c r="D17" s="204"/>
      <c r="E17" s="204"/>
      <c r="F17" s="208"/>
      <c r="G17" s="216"/>
      <c r="H17" s="217"/>
      <c r="I17" s="218"/>
      <c r="J17" s="218"/>
      <c r="K17" s="218"/>
      <c r="L17" s="218"/>
      <c r="M17" s="226"/>
      <c r="N17" s="226"/>
      <c r="O17" s="226"/>
      <c r="P17" s="226"/>
      <c r="Q17" s="226"/>
      <c r="R17" s="218"/>
      <c r="S17" s="218"/>
      <c r="T17" s="217"/>
      <c r="U17" s="218"/>
    </row>
    <row r="18" spans="1:21" s="115" customFormat="1" ht="15" customHeight="1">
      <c r="A18" s="204"/>
      <c r="B18" s="204"/>
      <c r="C18" s="204"/>
      <c r="D18" s="204"/>
      <c r="E18" s="204"/>
      <c r="F18" s="208"/>
      <c r="G18" s="216"/>
      <c r="H18" s="217"/>
      <c r="I18" s="218"/>
      <c r="J18" s="218"/>
      <c r="K18" s="218"/>
      <c r="L18" s="218"/>
      <c r="M18" s="219"/>
      <c r="N18" s="219"/>
      <c r="O18" s="219"/>
      <c r="P18" s="219"/>
      <c r="Q18" s="219"/>
      <c r="R18" s="218"/>
      <c r="S18" s="218"/>
      <c r="T18" s="217"/>
      <c r="U18" s="218"/>
    </row>
    <row r="19" spans="1:21" s="115" customFormat="1" ht="15" customHeight="1">
      <c r="A19" s="204"/>
      <c r="B19" s="204"/>
      <c r="C19" s="204"/>
      <c r="D19" s="204"/>
      <c r="E19" s="204"/>
      <c r="F19" s="208"/>
      <c r="G19" s="216"/>
      <c r="H19" s="217"/>
      <c r="I19" s="218"/>
      <c r="J19" s="218"/>
      <c r="K19" s="218"/>
      <c r="L19" s="218"/>
      <c r="M19" s="219"/>
      <c r="N19" s="219"/>
      <c r="O19" s="219"/>
      <c r="P19" s="219"/>
      <c r="Q19" s="219"/>
      <c r="R19" s="218"/>
      <c r="S19" s="218"/>
      <c r="T19" s="217"/>
      <c r="U19" s="218"/>
    </row>
    <row r="20" spans="1:21" s="115" customFormat="1" ht="15" customHeight="1">
      <c r="A20" s="204"/>
      <c r="B20" s="204"/>
      <c r="C20" s="204"/>
      <c r="D20" s="204"/>
      <c r="E20" s="204"/>
      <c r="F20" s="208"/>
      <c r="G20" s="216"/>
      <c r="H20" s="217"/>
      <c r="I20" s="218"/>
      <c r="J20" s="218"/>
      <c r="K20" s="218"/>
      <c r="L20" s="218"/>
      <c r="M20" s="219"/>
      <c r="N20" s="219"/>
      <c r="O20" s="219"/>
      <c r="P20" s="219"/>
      <c r="Q20" s="219"/>
      <c r="R20" s="218"/>
      <c r="S20" s="218"/>
      <c r="T20" s="217"/>
      <c r="U20" s="218"/>
    </row>
    <row r="21" spans="1:21" s="115" customFormat="1" ht="15" customHeight="1">
      <c r="A21" s="204"/>
      <c r="B21" s="204"/>
      <c r="C21" s="204"/>
      <c r="D21" s="204"/>
      <c r="E21" s="204"/>
      <c r="F21" s="208"/>
      <c r="G21" s="216"/>
      <c r="H21" s="217"/>
      <c r="I21" s="218"/>
      <c r="J21" s="218"/>
      <c r="K21" s="218"/>
      <c r="L21" s="218"/>
      <c r="M21" s="219"/>
      <c r="N21" s="219"/>
      <c r="O21" s="219"/>
      <c r="P21" s="219"/>
      <c r="Q21" s="219"/>
      <c r="R21" s="218"/>
      <c r="S21" s="218"/>
      <c r="T21" s="217"/>
      <c r="U21" s="218"/>
    </row>
    <row r="22" spans="1:21" s="115" customFormat="1" ht="15" customHeight="1">
      <c r="A22" s="204"/>
      <c r="B22" s="204"/>
      <c r="C22" s="204"/>
      <c r="D22" s="204"/>
      <c r="E22" s="204"/>
      <c r="F22" s="208"/>
      <c r="G22" s="216"/>
      <c r="H22" s="217"/>
      <c r="I22" s="218"/>
      <c r="J22" s="218"/>
      <c r="K22" s="218"/>
      <c r="L22" s="218"/>
      <c r="M22" s="219"/>
      <c r="N22" s="219"/>
      <c r="O22" s="219"/>
      <c r="P22" s="219"/>
      <c r="Q22" s="219"/>
      <c r="R22" s="218"/>
      <c r="S22" s="218"/>
      <c r="T22" s="217"/>
      <c r="U22" s="218"/>
    </row>
    <row r="23" spans="1:21" s="115" customFormat="1" ht="15" customHeight="1">
      <c r="A23" s="204"/>
      <c r="B23" s="204"/>
      <c r="C23" s="204"/>
      <c r="D23" s="204"/>
      <c r="E23" s="204"/>
      <c r="F23" s="208"/>
      <c r="G23" s="216"/>
      <c r="H23" s="217"/>
      <c r="I23" s="218"/>
      <c r="J23" s="218"/>
      <c r="K23" s="218"/>
      <c r="L23" s="218"/>
      <c r="M23" s="219"/>
      <c r="N23" s="219"/>
      <c r="O23" s="219"/>
      <c r="P23" s="219"/>
      <c r="Q23" s="219"/>
      <c r="R23" s="218"/>
      <c r="S23" s="218"/>
      <c r="T23" s="217"/>
      <c r="U23" s="218"/>
    </row>
    <row r="24" spans="1:21" s="115" customFormat="1" ht="15" customHeight="1">
      <c r="A24" s="204"/>
      <c r="B24" s="204"/>
      <c r="C24" s="204"/>
      <c r="D24" s="204"/>
      <c r="E24" s="204"/>
      <c r="F24" s="208"/>
      <c r="G24" s="216"/>
      <c r="H24" s="217"/>
      <c r="I24" s="218"/>
      <c r="J24" s="218"/>
      <c r="K24" s="218"/>
      <c r="L24" s="218"/>
      <c r="M24" s="219"/>
      <c r="N24" s="219"/>
      <c r="O24" s="219"/>
      <c r="P24" s="219"/>
      <c r="Q24" s="219"/>
      <c r="R24" s="218"/>
      <c r="S24" s="218"/>
      <c r="T24" s="217"/>
      <c r="U24" s="218"/>
    </row>
    <row r="25" spans="1:21" s="115" customFormat="1" ht="15" customHeight="1">
      <c r="A25" s="204"/>
      <c r="B25" s="204"/>
      <c r="C25" s="204"/>
      <c r="D25" s="204"/>
      <c r="E25" s="204"/>
      <c r="F25" s="208"/>
      <c r="G25" s="216"/>
      <c r="H25" s="217"/>
      <c r="I25" s="218"/>
      <c r="J25" s="218"/>
      <c r="K25" s="218"/>
      <c r="L25" s="218"/>
      <c r="M25" s="219"/>
      <c r="N25" s="219"/>
      <c r="O25" s="219"/>
      <c r="P25" s="219"/>
      <c r="Q25" s="219"/>
      <c r="R25" s="218"/>
      <c r="S25" s="218"/>
      <c r="T25" s="217"/>
      <c r="U25" s="218"/>
    </row>
    <row r="26" spans="1:21" s="115" customFormat="1" ht="15" customHeight="1">
      <c r="A26" s="204"/>
      <c r="B26" s="204"/>
      <c r="C26" s="204"/>
      <c r="D26" s="204"/>
      <c r="E26" s="204"/>
      <c r="F26" s="208"/>
      <c r="G26" s="216"/>
      <c r="H26" s="217"/>
      <c r="I26" s="218"/>
      <c r="J26" s="218"/>
      <c r="K26" s="218"/>
      <c r="L26" s="218"/>
      <c r="M26" s="219"/>
      <c r="N26" s="219"/>
      <c r="O26" s="219"/>
      <c r="P26" s="219"/>
      <c r="Q26" s="219"/>
      <c r="R26" s="218"/>
      <c r="S26" s="218"/>
      <c r="T26" s="217"/>
      <c r="U26" s="218"/>
    </row>
    <row r="27" spans="1:21" s="115" customFormat="1" ht="15" customHeight="1">
      <c r="A27" s="204"/>
      <c r="B27" s="204"/>
      <c r="C27" s="204"/>
      <c r="D27" s="204"/>
      <c r="E27" s="204"/>
      <c r="F27" s="208"/>
      <c r="G27" s="216"/>
      <c r="H27" s="217"/>
      <c r="I27" s="218"/>
      <c r="J27" s="218"/>
      <c r="K27" s="218"/>
      <c r="L27" s="218"/>
      <c r="M27" s="219"/>
      <c r="N27" s="219"/>
      <c r="O27" s="219"/>
      <c r="P27" s="219"/>
      <c r="Q27" s="219"/>
      <c r="R27" s="218"/>
      <c r="S27" s="218"/>
      <c r="T27" s="217"/>
      <c r="U27" s="218"/>
    </row>
    <row r="28" spans="1:21" s="115" customFormat="1" ht="15" customHeight="1">
      <c r="A28" s="204"/>
      <c r="B28" s="204"/>
      <c r="C28" s="204"/>
      <c r="D28" s="204"/>
      <c r="E28" s="204"/>
      <c r="F28" s="208"/>
      <c r="G28" s="216"/>
      <c r="H28" s="217"/>
      <c r="I28" s="218"/>
      <c r="J28" s="218"/>
      <c r="K28" s="218"/>
      <c r="L28" s="218"/>
      <c r="M28" s="219"/>
      <c r="N28" s="219"/>
      <c r="O28" s="219"/>
      <c r="P28" s="219"/>
      <c r="Q28" s="219"/>
      <c r="R28" s="218"/>
      <c r="S28" s="218"/>
      <c r="T28" s="217"/>
      <c r="U28" s="218"/>
    </row>
    <row r="29" spans="1:21" s="115" customFormat="1" ht="15" customHeight="1">
      <c r="A29" s="204"/>
      <c r="B29" s="204"/>
      <c r="C29" s="204"/>
      <c r="D29" s="204"/>
      <c r="E29" s="204"/>
      <c r="F29" s="208"/>
      <c r="G29" s="216"/>
      <c r="H29" s="217"/>
      <c r="I29" s="218"/>
      <c r="J29" s="218"/>
      <c r="K29" s="218"/>
      <c r="L29" s="218"/>
      <c r="M29" s="219"/>
      <c r="N29" s="219"/>
      <c r="O29" s="219"/>
      <c r="P29" s="219"/>
      <c r="Q29" s="219"/>
      <c r="R29" s="218"/>
      <c r="S29" s="218"/>
      <c r="T29" s="217"/>
      <c r="U29" s="218"/>
    </row>
    <row r="30" spans="1:21" s="115" customFormat="1" ht="15" customHeight="1">
      <c r="A30" s="204"/>
      <c r="B30" s="204"/>
      <c r="C30" s="204"/>
      <c r="D30" s="204"/>
      <c r="E30" s="204"/>
      <c r="F30" s="208"/>
      <c r="G30" s="216"/>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16"/>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08"/>
      <c r="G32" s="216"/>
      <c r="H32" s="217"/>
      <c r="I32" s="218"/>
      <c r="J32" s="218"/>
      <c r="K32" s="218"/>
      <c r="L32" s="218"/>
      <c r="M32" s="219"/>
      <c r="N32" s="219"/>
      <c r="O32" s="219"/>
      <c r="P32" s="219"/>
      <c r="Q32" s="219"/>
      <c r="R32" s="218"/>
      <c r="S32" s="218"/>
      <c r="T32" s="217"/>
      <c r="U32" s="218"/>
    </row>
    <row r="33" spans="1:21" s="115" customFormat="1" ht="15" customHeight="1">
      <c r="A33" s="204"/>
      <c r="B33" s="204"/>
      <c r="C33" s="204"/>
      <c r="D33" s="204"/>
      <c r="E33" s="204"/>
      <c r="F33" s="208"/>
      <c r="G33" s="216"/>
      <c r="H33" s="217"/>
      <c r="I33" s="218"/>
      <c r="J33" s="218"/>
      <c r="K33" s="218"/>
      <c r="L33" s="218"/>
      <c r="M33" s="219"/>
      <c r="N33" s="219"/>
      <c r="O33" s="219"/>
      <c r="P33" s="219"/>
      <c r="Q33" s="219"/>
      <c r="R33" s="218"/>
      <c r="S33" s="218"/>
      <c r="T33" s="217"/>
      <c r="U33" s="218"/>
    </row>
    <row r="34" spans="1:21" s="115" customFormat="1" ht="15" customHeight="1">
      <c r="A34" s="204"/>
      <c r="B34" s="204"/>
      <c r="C34" s="204"/>
      <c r="D34" s="204"/>
      <c r="E34" s="204"/>
      <c r="F34" s="208"/>
      <c r="G34" s="216"/>
      <c r="H34" s="217"/>
      <c r="I34" s="218"/>
      <c r="J34" s="218"/>
      <c r="K34" s="218"/>
      <c r="L34" s="218"/>
      <c r="M34" s="219"/>
      <c r="N34" s="219"/>
      <c r="O34" s="219"/>
      <c r="P34" s="219"/>
      <c r="Q34" s="219"/>
      <c r="R34" s="218"/>
      <c r="S34" s="218"/>
      <c r="T34" s="217"/>
      <c r="U34" s="218"/>
    </row>
    <row r="35" spans="1:21" s="115" customFormat="1" ht="15" customHeight="1">
      <c r="A35" s="204"/>
      <c r="B35" s="204"/>
      <c r="C35" s="204"/>
      <c r="D35" s="204"/>
      <c r="E35" s="204"/>
      <c r="F35" s="208"/>
      <c r="G35" s="216"/>
      <c r="H35" s="217"/>
      <c r="I35" s="218"/>
      <c r="J35" s="218"/>
      <c r="K35" s="218"/>
      <c r="L35" s="218"/>
      <c r="M35" s="219"/>
      <c r="N35" s="219"/>
      <c r="O35" s="219"/>
      <c r="P35" s="219"/>
      <c r="Q35" s="219"/>
      <c r="R35" s="218"/>
      <c r="S35" s="218"/>
      <c r="T35" s="217"/>
      <c r="U35" s="218"/>
    </row>
    <row r="36" spans="1:21" s="115" customFormat="1" ht="15" customHeight="1">
      <c r="A36" s="204"/>
      <c r="B36" s="204"/>
      <c r="C36" s="204"/>
      <c r="D36" s="204"/>
      <c r="E36" s="204"/>
      <c r="F36" s="208"/>
      <c r="G36" s="216"/>
      <c r="H36" s="217"/>
      <c r="I36" s="218"/>
      <c r="J36" s="218"/>
      <c r="K36" s="218"/>
      <c r="L36" s="218"/>
      <c r="M36" s="219"/>
      <c r="N36" s="219"/>
      <c r="O36" s="219"/>
      <c r="P36" s="219"/>
      <c r="Q36" s="219"/>
      <c r="R36" s="218"/>
      <c r="S36" s="218"/>
      <c r="T36" s="217"/>
      <c r="U36" s="218"/>
    </row>
    <row r="37" spans="1:21" s="115" customFormat="1" ht="15" customHeight="1">
      <c r="A37" s="204"/>
      <c r="B37" s="204"/>
      <c r="C37" s="204"/>
      <c r="D37" s="204"/>
      <c r="E37" s="204"/>
      <c r="F37" s="208"/>
      <c r="G37" s="216"/>
      <c r="H37" s="217"/>
      <c r="I37" s="218"/>
      <c r="J37" s="218"/>
      <c r="K37" s="218"/>
      <c r="L37" s="218"/>
      <c r="M37" s="219"/>
      <c r="N37" s="219"/>
      <c r="O37" s="219"/>
      <c r="P37" s="219"/>
      <c r="Q37" s="219"/>
      <c r="R37" s="218"/>
      <c r="S37" s="218"/>
      <c r="T37" s="217"/>
      <c r="U37" s="218"/>
    </row>
    <row r="38" spans="1:21" s="115" customFormat="1" ht="15" customHeight="1">
      <c r="A38" s="204"/>
      <c r="B38" s="204"/>
      <c r="C38" s="204"/>
      <c r="D38" s="204"/>
      <c r="E38" s="204"/>
      <c r="F38" s="210" t="s">
        <v>132</v>
      </c>
      <c r="G38" s="216"/>
      <c r="H38" s="217"/>
      <c r="I38" s="218"/>
      <c r="J38" s="218"/>
      <c r="K38" s="218"/>
      <c r="L38" s="218"/>
      <c r="M38" s="211">
        <v>0</v>
      </c>
      <c r="N38" s="211">
        <v>9990000</v>
      </c>
      <c r="O38" s="211">
        <v>0</v>
      </c>
      <c r="P38" s="211">
        <v>0</v>
      </c>
      <c r="Q38" s="211">
        <v>0</v>
      </c>
      <c r="R38" s="218"/>
      <c r="S38" s="218"/>
      <c r="T38" s="217"/>
      <c r="U38" s="218"/>
    </row>
    <row r="39" spans="1:21" s="115" customFormat="1" ht="15" customHeight="1">
      <c r="A39" s="232"/>
      <c r="B39" s="232"/>
      <c r="C39" s="232"/>
      <c r="D39" s="232"/>
      <c r="E39" s="232"/>
      <c r="F39" s="221"/>
      <c r="G39" s="221"/>
      <c r="H39" s="221"/>
      <c r="I39" s="222"/>
      <c r="J39" s="222"/>
      <c r="K39" s="222"/>
      <c r="L39" s="222"/>
      <c r="M39" s="223"/>
      <c r="N39" s="223"/>
      <c r="O39" s="223"/>
      <c r="P39" s="223"/>
      <c r="Q39" s="223"/>
      <c r="R39" s="224"/>
      <c r="S39" s="224"/>
      <c r="T39" s="225"/>
      <c r="U39" s="224"/>
    </row>
    <row r="40" spans="1:6" ht="13.5">
      <c r="A40" s="45"/>
      <c r="B40" s="111"/>
      <c r="C40" s="45"/>
      <c r="D40" s="45"/>
      <c r="F40" s="45"/>
    </row>
    <row r="41" spans="2:15" ht="13.5">
      <c r="B41" s="46"/>
      <c r="C41" s="47"/>
      <c r="D41" s="47"/>
      <c r="N41" s="48"/>
      <c r="O41" s="48"/>
    </row>
    <row r="42" spans="2:15" ht="13.5">
      <c r="B42" s="49"/>
      <c r="C42" s="49"/>
      <c r="D42" s="49"/>
      <c r="N42" s="50"/>
      <c r="O42" s="50"/>
    </row>
    <row r="45" spans="1:6" ht="13.5">
      <c r="A45" s="45"/>
      <c r="B45" s="111"/>
      <c r="C45" s="45"/>
      <c r="D45" s="45"/>
      <c r="F45" s="45"/>
    </row>
    <row r="46" spans="2:15" ht="13.5">
      <c r="B46" s="46"/>
      <c r="C46" s="47"/>
      <c r="D46" s="47"/>
      <c r="N46" s="48"/>
      <c r="O46" s="48"/>
    </row>
    <row r="47" spans="2:15" ht="13.5">
      <c r="B47" s="49"/>
      <c r="C47" s="49"/>
      <c r="D47" s="49"/>
      <c r="N47" s="50"/>
      <c r="O47" s="50"/>
    </row>
  </sheetData>
  <sheetProtection/>
  <mergeCells count="15">
    <mergeCell ref="B6:B8"/>
    <mergeCell ref="C6:C8"/>
    <mergeCell ref="D6:D8"/>
    <mergeCell ref="E6:E8"/>
    <mergeCell ref="F6:F8"/>
    <mergeCell ref="G6:G8"/>
    <mergeCell ref="H7:J7"/>
    <mergeCell ref="K7:L7"/>
    <mergeCell ref="M7:Q7"/>
    <mergeCell ref="R7:U7"/>
    <mergeCell ref="A1:U1"/>
    <mergeCell ref="A2:U2"/>
    <mergeCell ref="A4:U4"/>
    <mergeCell ref="A5:U5"/>
    <mergeCell ref="A6:A8"/>
  </mergeCells>
  <printOptions horizontalCentered="1"/>
  <pageMargins left="0.3937007874015748" right="0.3937007874015748" top="1.1811023622047245" bottom="0.35433070866141736" header="0.1968503937007874" footer="0.1968503937007874"/>
  <pageSetup horizontalDpi="600" verticalDpi="600" orientation="landscape" scale="66" r:id="rId2"/>
  <headerFooter alignWithMargins="0">
    <oddHeader>&amp;C&amp;G</oddHeader>
    <oddFooter xml:space="preserve">&amp;C&amp;P&amp;RINFORME  DE AVANCE TRIMESTRAL ENERO-JUNIO </oddFooter>
  </headerFooter>
  <legacyDrawingHF r:id="rId1"/>
</worksheet>
</file>

<file path=xl/worksheets/sheet12.xml><?xml version="1.0" encoding="utf-8"?>
<worksheet xmlns="http://schemas.openxmlformats.org/spreadsheetml/2006/main" xmlns:r="http://schemas.openxmlformats.org/officeDocument/2006/relationships">
  <dimension ref="A1:U49"/>
  <sheetViews>
    <sheetView showGridLines="0" zoomScaleSheetLayoutView="70" zoomScalePageLayoutView="0" workbookViewId="0" topLeftCell="A16">
      <selection activeCell="S16" sqref="S16"/>
    </sheetView>
  </sheetViews>
  <sheetFormatPr defaultColWidth="11.421875" defaultRowHeight="12.75"/>
  <cols>
    <col min="1" max="5" width="4.7109375" style="44" customWidth="1"/>
    <col min="6" max="6" width="29.140625" style="44" customWidth="1"/>
    <col min="7" max="7" width="9.7109375" style="44" customWidth="1"/>
    <col min="8" max="10" width="11.7109375" style="44" customWidth="1"/>
    <col min="11" max="12" width="6.7109375" style="44" customWidth="1"/>
    <col min="13" max="13" width="12.7109375" style="44" customWidth="1"/>
    <col min="14" max="14" width="14.28125" style="44" customWidth="1"/>
    <col min="15" max="15" width="14.00390625" style="44" customWidth="1"/>
    <col min="16" max="16" width="13.8515625" style="44" customWidth="1"/>
    <col min="17" max="17" width="14.00390625" style="44" customWidth="1"/>
    <col min="18" max="21" width="6.7109375" style="44" customWidth="1"/>
    <col min="22" max="16384" width="11.421875" style="44" customWidth="1"/>
  </cols>
  <sheetData>
    <row r="1" spans="1:21" ht="24.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683</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12"/>
      <c r="H9" s="213"/>
      <c r="I9" s="213"/>
      <c r="J9" s="213"/>
      <c r="K9" s="213"/>
      <c r="L9" s="213"/>
      <c r="M9" s="214"/>
      <c r="N9" s="214"/>
      <c r="O9" s="214"/>
      <c r="P9" s="214"/>
      <c r="Q9" s="214"/>
      <c r="R9" s="213"/>
      <c r="S9" s="213"/>
      <c r="T9" s="213"/>
      <c r="U9" s="213"/>
    </row>
    <row r="10" spans="1:21" s="115" customFormat="1" ht="15" customHeight="1">
      <c r="A10" s="204"/>
      <c r="B10" s="205"/>
      <c r="C10" s="205"/>
      <c r="D10" s="205"/>
      <c r="E10" s="205"/>
      <c r="F10" s="209"/>
      <c r="G10" s="212"/>
      <c r="H10" s="213"/>
      <c r="I10" s="213"/>
      <c r="J10" s="213"/>
      <c r="K10" s="213"/>
      <c r="L10" s="213"/>
      <c r="M10" s="215"/>
      <c r="N10" s="215"/>
      <c r="O10" s="215"/>
      <c r="P10" s="214"/>
      <c r="Q10" s="214"/>
      <c r="R10" s="213"/>
      <c r="S10" s="213"/>
      <c r="T10" s="213"/>
      <c r="U10" s="213"/>
    </row>
    <row r="11" spans="1:21" s="115" customFormat="1" ht="36.75" customHeight="1">
      <c r="A11" s="204">
        <v>4</v>
      </c>
      <c r="B11" s="204"/>
      <c r="C11" s="205"/>
      <c r="D11" s="205"/>
      <c r="E11" s="205"/>
      <c r="F11" s="138" t="s">
        <v>504</v>
      </c>
      <c r="G11" s="216"/>
      <c r="H11" s="217"/>
      <c r="I11" s="218"/>
      <c r="J11" s="218"/>
      <c r="K11" s="218"/>
      <c r="L11" s="218"/>
      <c r="M11" s="211">
        <v>0</v>
      </c>
      <c r="N11" s="211">
        <v>15000000</v>
      </c>
      <c r="O11" s="211">
        <v>14993727.75</v>
      </c>
      <c r="P11" s="211">
        <v>14993727.75</v>
      </c>
      <c r="Q11" s="211">
        <v>14993727.75</v>
      </c>
      <c r="R11" s="218"/>
      <c r="S11" s="218"/>
      <c r="T11" s="217"/>
      <c r="U11" s="218"/>
    </row>
    <row r="12" spans="1:21" s="115" customFormat="1" ht="27" customHeight="1">
      <c r="A12" s="204"/>
      <c r="B12" s="204">
        <v>2</v>
      </c>
      <c r="C12" s="204"/>
      <c r="D12" s="205"/>
      <c r="E12" s="205"/>
      <c r="F12" s="208" t="s">
        <v>156</v>
      </c>
      <c r="G12" s="216"/>
      <c r="H12" s="217"/>
      <c r="I12" s="218"/>
      <c r="J12" s="218"/>
      <c r="K12" s="218"/>
      <c r="L12" s="218"/>
      <c r="M12" s="219">
        <v>0</v>
      </c>
      <c r="N12" s="219">
        <v>15000000</v>
      </c>
      <c r="O12" s="219">
        <v>14993727.75</v>
      </c>
      <c r="P12" s="219">
        <v>14993727.75</v>
      </c>
      <c r="Q12" s="219">
        <v>14993727.75</v>
      </c>
      <c r="R12" s="218"/>
      <c r="S12" s="218"/>
      <c r="T12" s="218"/>
      <c r="U12" s="218"/>
    </row>
    <row r="13" spans="1:21" s="115" customFormat="1" ht="26.25" customHeight="1">
      <c r="A13" s="204"/>
      <c r="B13" s="204"/>
      <c r="C13" s="137">
        <v>4</v>
      </c>
      <c r="D13" s="137"/>
      <c r="E13" s="137"/>
      <c r="F13" s="138" t="s">
        <v>178</v>
      </c>
      <c r="G13" s="143"/>
      <c r="H13" s="143"/>
      <c r="I13" s="213"/>
      <c r="J13" s="213"/>
      <c r="K13" s="220"/>
      <c r="L13" s="220"/>
      <c r="M13" s="219">
        <v>0</v>
      </c>
      <c r="N13" s="219">
        <v>15000000</v>
      </c>
      <c r="O13" s="219">
        <v>14993727.75</v>
      </c>
      <c r="P13" s="219">
        <v>14993727.75</v>
      </c>
      <c r="Q13" s="219">
        <v>14993727.75</v>
      </c>
      <c r="R13" s="213"/>
      <c r="S13" s="213"/>
      <c r="T13" s="213"/>
      <c r="U13" s="213"/>
    </row>
    <row r="14" spans="1:21" s="115" customFormat="1" ht="15" customHeight="1">
      <c r="A14" s="204"/>
      <c r="B14" s="204"/>
      <c r="C14" s="137"/>
      <c r="D14" s="137">
        <v>1</v>
      </c>
      <c r="E14" s="137"/>
      <c r="F14" s="138" t="s">
        <v>342</v>
      </c>
      <c r="G14" s="143"/>
      <c r="H14" s="143"/>
      <c r="I14" s="213"/>
      <c r="J14" s="213"/>
      <c r="K14" s="220"/>
      <c r="L14" s="220"/>
      <c r="M14" s="219">
        <v>0</v>
      </c>
      <c r="N14" s="219">
        <v>15000000</v>
      </c>
      <c r="O14" s="219">
        <v>14993727.75</v>
      </c>
      <c r="P14" s="219">
        <v>14993727.75</v>
      </c>
      <c r="Q14" s="219">
        <v>14993727.75</v>
      </c>
      <c r="R14" s="213"/>
      <c r="S14" s="213"/>
      <c r="T14" s="213"/>
      <c r="U14" s="213"/>
    </row>
    <row r="15" spans="1:21" s="115" customFormat="1" ht="28.5" customHeight="1">
      <c r="A15" s="204"/>
      <c r="B15" s="204"/>
      <c r="C15" s="137"/>
      <c r="D15" s="137"/>
      <c r="E15" s="137">
        <v>210</v>
      </c>
      <c r="F15" s="135" t="s">
        <v>174</v>
      </c>
      <c r="G15" s="143" t="s">
        <v>168</v>
      </c>
      <c r="H15" s="143">
        <v>1</v>
      </c>
      <c r="I15" s="218">
        <v>1</v>
      </c>
      <c r="J15" s="218">
        <v>1</v>
      </c>
      <c r="K15" s="218">
        <v>100</v>
      </c>
      <c r="L15" s="218">
        <v>100</v>
      </c>
      <c r="M15" s="226">
        <v>0</v>
      </c>
      <c r="N15" s="226">
        <v>15000000</v>
      </c>
      <c r="O15" s="226">
        <v>14993727.75</v>
      </c>
      <c r="P15" s="226">
        <v>14993727.75</v>
      </c>
      <c r="Q15" s="226">
        <v>14993727.75</v>
      </c>
      <c r="R15" s="218">
        <v>0</v>
      </c>
      <c r="S15" s="218">
        <f>O15/N15*100</f>
        <v>99.958185</v>
      </c>
      <c r="T15" s="217">
        <v>0</v>
      </c>
      <c r="U15" s="218">
        <f>P15/N15*100</f>
        <v>99.958185</v>
      </c>
    </row>
    <row r="16" spans="1:21" s="115" customFormat="1" ht="15" customHeight="1">
      <c r="A16" s="204"/>
      <c r="B16" s="204"/>
      <c r="C16" s="204"/>
      <c r="D16" s="204"/>
      <c r="E16" s="204"/>
      <c r="F16" s="208"/>
      <c r="G16" s="216"/>
      <c r="H16" s="217"/>
      <c r="I16" s="218"/>
      <c r="J16" s="218"/>
      <c r="K16" s="218"/>
      <c r="L16" s="218"/>
      <c r="M16" s="219"/>
      <c r="N16" s="219"/>
      <c r="O16" s="219"/>
      <c r="P16" s="219"/>
      <c r="Q16" s="219"/>
      <c r="R16" s="218"/>
      <c r="S16" s="218"/>
      <c r="T16" s="217"/>
      <c r="U16" s="218"/>
    </row>
    <row r="17" spans="1:21" s="115" customFormat="1" ht="15" customHeight="1">
      <c r="A17" s="204"/>
      <c r="B17" s="204"/>
      <c r="C17" s="204"/>
      <c r="D17" s="204"/>
      <c r="E17" s="204"/>
      <c r="F17" s="208"/>
      <c r="G17" s="216"/>
      <c r="H17" s="217"/>
      <c r="I17" s="218"/>
      <c r="J17" s="218"/>
      <c r="K17" s="218"/>
      <c r="L17" s="218"/>
      <c r="M17" s="219"/>
      <c r="N17" s="219"/>
      <c r="O17" s="219"/>
      <c r="P17" s="219"/>
      <c r="Q17" s="219"/>
      <c r="R17" s="218"/>
      <c r="S17" s="218"/>
      <c r="T17" s="217"/>
      <c r="U17" s="218"/>
    </row>
    <row r="18" spans="1:21" s="115" customFormat="1" ht="15" customHeight="1">
      <c r="A18" s="204"/>
      <c r="B18" s="204"/>
      <c r="C18" s="204"/>
      <c r="D18" s="204"/>
      <c r="E18" s="204"/>
      <c r="F18" s="208"/>
      <c r="G18" s="216"/>
      <c r="H18" s="217"/>
      <c r="I18" s="218"/>
      <c r="J18" s="218"/>
      <c r="K18" s="218"/>
      <c r="L18" s="218"/>
      <c r="M18" s="219"/>
      <c r="N18" s="219"/>
      <c r="O18" s="219"/>
      <c r="P18" s="219"/>
      <c r="Q18" s="219"/>
      <c r="R18" s="218"/>
      <c r="S18" s="218"/>
      <c r="T18" s="217"/>
      <c r="U18" s="218"/>
    </row>
    <row r="19" spans="1:21" s="115" customFormat="1" ht="15" customHeight="1">
      <c r="A19" s="204"/>
      <c r="B19" s="204"/>
      <c r="C19" s="204"/>
      <c r="D19" s="204"/>
      <c r="E19" s="204"/>
      <c r="F19" s="208"/>
      <c r="G19" s="216"/>
      <c r="H19" s="217"/>
      <c r="I19" s="218"/>
      <c r="J19" s="218"/>
      <c r="K19" s="218"/>
      <c r="L19" s="218"/>
      <c r="M19" s="219"/>
      <c r="N19" s="219"/>
      <c r="O19" s="219"/>
      <c r="P19" s="219"/>
      <c r="Q19" s="219"/>
      <c r="R19" s="218"/>
      <c r="S19" s="218"/>
      <c r="T19" s="217"/>
      <c r="U19" s="218"/>
    </row>
    <row r="20" spans="1:21" s="115" customFormat="1" ht="15" customHeight="1">
      <c r="A20" s="204"/>
      <c r="B20" s="204"/>
      <c r="C20" s="204"/>
      <c r="D20" s="204"/>
      <c r="E20" s="204"/>
      <c r="F20" s="208"/>
      <c r="G20" s="216"/>
      <c r="H20" s="217"/>
      <c r="I20" s="218"/>
      <c r="J20" s="218"/>
      <c r="K20" s="218"/>
      <c r="L20" s="218"/>
      <c r="M20" s="219"/>
      <c r="N20" s="219"/>
      <c r="O20" s="219"/>
      <c r="P20" s="219"/>
      <c r="Q20" s="219"/>
      <c r="R20" s="218"/>
      <c r="S20" s="218"/>
      <c r="T20" s="217"/>
      <c r="U20" s="218"/>
    </row>
    <row r="21" spans="1:21" s="115" customFormat="1" ht="15" customHeight="1">
      <c r="A21" s="204"/>
      <c r="B21" s="204"/>
      <c r="C21" s="204"/>
      <c r="D21" s="204"/>
      <c r="E21" s="204"/>
      <c r="F21" s="208"/>
      <c r="G21" s="216"/>
      <c r="H21" s="217"/>
      <c r="I21" s="218"/>
      <c r="J21" s="218"/>
      <c r="K21" s="218"/>
      <c r="L21" s="218"/>
      <c r="M21" s="219"/>
      <c r="N21" s="219"/>
      <c r="O21" s="219"/>
      <c r="P21" s="219"/>
      <c r="Q21" s="219"/>
      <c r="R21" s="218"/>
      <c r="S21" s="218"/>
      <c r="T21" s="217"/>
      <c r="U21" s="218"/>
    </row>
    <row r="22" spans="1:21" s="115" customFormat="1" ht="15" customHeight="1">
      <c r="A22" s="204"/>
      <c r="B22" s="204"/>
      <c r="C22" s="204"/>
      <c r="D22" s="204"/>
      <c r="E22" s="204"/>
      <c r="F22" s="208"/>
      <c r="G22" s="216"/>
      <c r="H22" s="217"/>
      <c r="I22" s="218"/>
      <c r="J22" s="218"/>
      <c r="K22" s="218"/>
      <c r="L22" s="218"/>
      <c r="M22" s="219"/>
      <c r="N22" s="219"/>
      <c r="O22" s="219"/>
      <c r="P22" s="219"/>
      <c r="Q22" s="219"/>
      <c r="R22" s="218"/>
      <c r="S22" s="218"/>
      <c r="T22" s="217"/>
      <c r="U22" s="218"/>
    </row>
    <row r="23" spans="1:21" s="115" customFormat="1" ht="15" customHeight="1">
      <c r="A23" s="204"/>
      <c r="B23" s="204"/>
      <c r="C23" s="204"/>
      <c r="D23" s="204"/>
      <c r="E23" s="204"/>
      <c r="F23" s="208"/>
      <c r="G23" s="216"/>
      <c r="H23" s="217"/>
      <c r="I23" s="218"/>
      <c r="J23" s="218"/>
      <c r="K23" s="218"/>
      <c r="L23" s="218"/>
      <c r="M23" s="219"/>
      <c r="N23" s="219"/>
      <c r="O23" s="219"/>
      <c r="P23" s="219"/>
      <c r="Q23" s="219"/>
      <c r="R23" s="218"/>
      <c r="S23" s="218"/>
      <c r="T23" s="217"/>
      <c r="U23" s="218"/>
    </row>
    <row r="24" spans="1:21" s="115" customFormat="1" ht="15" customHeight="1">
      <c r="A24" s="204"/>
      <c r="B24" s="204"/>
      <c r="C24" s="204"/>
      <c r="D24" s="204"/>
      <c r="E24" s="204"/>
      <c r="F24" s="208"/>
      <c r="G24" s="216"/>
      <c r="H24" s="217"/>
      <c r="I24" s="218"/>
      <c r="J24" s="218"/>
      <c r="K24" s="218"/>
      <c r="L24" s="218"/>
      <c r="M24" s="219"/>
      <c r="N24" s="219"/>
      <c r="O24" s="219"/>
      <c r="P24" s="219"/>
      <c r="Q24" s="219"/>
      <c r="R24" s="218"/>
      <c r="S24" s="218"/>
      <c r="T24" s="217"/>
      <c r="U24" s="218"/>
    </row>
    <row r="25" spans="1:21" s="115" customFormat="1" ht="15" customHeight="1">
      <c r="A25" s="204"/>
      <c r="B25" s="204"/>
      <c r="C25" s="204"/>
      <c r="D25" s="204"/>
      <c r="E25" s="204"/>
      <c r="F25" s="208"/>
      <c r="G25" s="216"/>
      <c r="H25" s="217"/>
      <c r="I25" s="218"/>
      <c r="J25" s="218"/>
      <c r="K25" s="218"/>
      <c r="L25" s="218"/>
      <c r="M25" s="219"/>
      <c r="N25" s="219"/>
      <c r="O25" s="219"/>
      <c r="P25" s="219"/>
      <c r="Q25" s="219"/>
      <c r="R25" s="218"/>
      <c r="S25" s="218"/>
      <c r="T25" s="217"/>
      <c r="U25" s="218"/>
    </row>
    <row r="26" spans="1:21" s="115" customFormat="1" ht="15" customHeight="1">
      <c r="A26" s="204"/>
      <c r="B26" s="204"/>
      <c r="C26" s="204"/>
      <c r="D26" s="204"/>
      <c r="E26" s="204"/>
      <c r="F26" s="208"/>
      <c r="G26" s="216"/>
      <c r="H26" s="217"/>
      <c r="I26" s="218"/>
      <c r="J26" s="218"/>
      <c r="K26" s="218"/>
      <c r="L26" s="218"/>
      <c r="M26" s="219"/>
      <c r="N26" s="219"/>
      <c r="O26" s="219"/>
      <c r="P26" s="219"/>
      <c r="Q26" s="219"/>
      <c r="R26" s="218"/>
      <c r="S26" s="218"/>
      <c r="T26" s="217"/>
      <c r="U26" s="218"/>
    </row>
    <row r="27" spans="1:21" s="115" customFormat="1" ht="15" customHeight="1">
      <c r="A27" s="204"/>
      <c r="B27" s="204"/>
      <c r="C27" s="204"/>
      <c r="D27" s="204"/>
      <c r="E27" s="204"/>
      <c r="F27" s="208"/>
      <c r="G27" s="216"/>
      <c r="H27" s="217"/>
      <c r="I27" s="218"/>
      <c r="J27" s="218"/>
      <c r="K27" s="218"/>
      <c r="L27" s="218"/>
      <c r="M27" s="219"/>
      <c r="N27" s="219"/>
      <c r="O27" s="219"/>
      <c r="P27" s="219"/>
      <c r="Q27" s="219"/>
      <c r="R27" s="218"/>
      <c r="S27" s="218"/>
      <c r="T27" s="217"/>
      <c r="U27" s="218"/>
    </row>
    <row r="28" spans="1:21" s="115" customFormat="1" ht="15" customHeight="1">
      <c r="A28" s="204"/>
      <c r="B28" s="204"/>
      <c r="C28" s="204"/>
      <c r="D28" s="204"/>
      <c r="E28" s="204"/>
      <c r="F28" s="208"/>
      <c r="G28" s="216"/>
      <c r="H28" s="217"/>
      <c r="I28" s="218"/>
      <c r="J28" s="218"/>
      <c r="K28" s="218"/>
      <c r="L28" s="218"/>
      <c r="M28" s="219"/>
      <c r="N28" s="219"/>
      <c r="O28" s="219"/>
      <c r="P28" s="219"/>
      <c r="Q28" s="219"/>
      <c r="R28" s="218"/>
      <c r="S28" s="218"/>
      <c r="T28" s="217"/>
      <c r="U28" s="218"/>
    </row>
    <row r="29" spans="1:21" s="115" customFormat="1" ht="15" customHeight="1">
      <c r="A29" s="204"/>
      <c r="B29" s="204"/>
      <c r="C29" s="204"/>
      <c r="D29" s="204"/>
      <c r="E29" s="204"/>
      <c r="F29" s="208"/>
      <c r="G29" s="216"/>
      <c r="H29" s="217"/>
      <c r="I29" s="218"/>
      <c r="J29" s="218"/>
      <c r="K29" s="218"/>
      <c r="L29" s="218"/>
      <c r="M29" s="219"/>
      <c r="N29" s="219"/>
      <c r="O29" s="219"/>
      <c r="P29" s="219"/>
      <c r="Q29" s="219"/>
      <c r="R29" s="218"/>
      <c r="S29" s="218"/>
      <c r="T29" s="217"/>
      <c r="U29" s="218"/>
    </row>
    <row r="30" spans="1:21" s="115" customFormat="1" ht="15" customHeight="1">
      <c r="A30" s="204"/>
      <c r="B30" s="204"/>
      <c r="C30" s="204"/>
      <c r="D30" s="204"/>
      <c r="E30" s="204"/>
      <c r="F30" s="208"/>
      <c r="G30" s="216"/>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16"/>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08"/>
      <c r="G32" s="216"/>
      <c r="H32" s="217"/>
      <c r="I32" s="218"/>
      <c r="J32" s="218"/>
      <c r="K32" s="218"/>
      <c r="L32" s="218"/>
      <c r="M32" s="219"/>
      <c r="N32" s="219"/>
      <c r="O32" s="219"/>
      <c r="P32" s="219"/>
      <c r="Q32" s="219"/>
      <c r="R32" s="218"/>
      <c r="S32" s="218"/>
      <c r="T32" s="217"/>
      <c r="U32" s="218"/>
    </row>
    <row r="33" spans="1:21" s="115" customFormat="1" ht="15" customHeight="1">
      <c r="A33" s="204"/>
      <c r="B33" s="204"/>
      <c r="C33" s="204"/>
      <c r="D33" s="204"/>
      <c r="E33" s="204"/>
      <c r="F33" s="208"/>
      <c r="G33" s="216"/>
      <c r="H33" s="217"/>
      <c r="I33" s="218"/>
      <c r="J33" s="218"/>
      <c r="K33" s="218"/>
      <c r="L33" s="218"/>
      <c r="M33" s="219"/>
      <c r="N33" s="219"/>
      <c r="O33" s="219"/>
      <c r="P33" s="219"/>
      <c r="Q33" s="219"/>
      <c r="R33" s="218"/>
      <c r="S33" s="218"/>
      <c r="T33" s="217"/>
      <c r="U33" s="218"/>
    </row>
    <row r="34" spans="1:21" s="115" customFormat="1" ht="15" customHeight="1">
      <c r="A34" s="204"/>
      <c r="B34" s="204"/>
      <c r="C34" s="204"/>
      <c r="D34" s="204"/>
      <c r="E34" s="204"/>
      <c r="F34" s="208"/>
      <c r="G34" s="216"/>
      <c r="H34" s="217"/>
      <c r="I34" s="218"/>
      <c r="J34" s="218"/>
      <c r="K34" s="218"/>
      <c r="L34" s="218"/>
      <c r="M34" s="219"/>
      <c r="N34" s="219"/>
      <c r="O34" s="219"/>
      <c r="P34" s="219"/>
      <c r="Q34" s="219"/>
      <c r="R34" s="218"/>
      <c r="S34" s="218"/>
      <c r="T34" s="217"/>
      <c r="U34" s="218"/>
    </row>
    <row r="35" spans="1:21" s="115" customFormat="1" ht="15" customHeight="1">
      <c r="A35" s="204"/>
      <c r="B35" s="204"/>
      <c r="C35" s="204"/>
      <c r="D35" s="204"/>
      <c r="E35" s="204"/>
      <c r="F35" s="208"/>
      <c r="G35" s="216"/>
      <c r="H35" s="217"/>
      <c r="I35" s="218"/>
      <c r="J35" s="218"/>
      <c r="K35" s="218"/>
      <c r="L35" s="218"/>
      <c r="M35" s="219"/>
      <c r="N35" s="219"/>
      <c r="O35" s="219"/>
      <c r="P35" s="219"/>
      <c r="Q35" s="219"/>
      <c r="R35" s="218"/>
      <c r="S35" s="218"/>
      <c r="T35" s="217"/>
      <c r="U35" s="218"/>
    </row>
    <row r="36" spans="1:21" s="115" customFormat="1" ht="15" customHeight="1">
      <c r="A36" s="204"/>
      <c r="B36" s="204"/>
      <c r="C36" s="204"/>
      <c r="D36" s="204"/>
      <c r="E36" s="204"/>
      <c r="F36" s="208"/>
      <c r="G36" s="216"/>
      <c r="H36" s="217"/>
      <c r="I36" s="218"/>
      <c r="J36" s="218"/>
      <c r="K36" s="218"/>
      <c r="L36" s="218"/>
      <c r="M36" s="219"/>
      <c r="N36" s="219"/>
      <c r="O36" s="219"/>
      <c r="P36" s="219"/>
      <c r="Q36" s="219"/>
      <c r="R36" s="218"/>
      <c r="S36" s="218"/>
      <c r="T36" s="217"/>
      <c r="U36" s="218"/>
    </row>
    <row r="37" spans="1:21" s="115" customFormat="1" ht="15" customHeight="1">
      <c r="A37" s="204"/>
      <c r="B37" s="204"/>
      <c r="C37" s="204"/>
      <c r="D37" s="204"/>
      <c r="E37" s="204"/>
      <c r="F37" s="208"/>
      <c r="G37" s="216"/>
      <c r="H37" s="217"/>
      <c r="I37" s="218"/>
      <c r="J37" s="218"/>
      <c r="K37" s="218"/>
      <c r="L37" s="218"/>
      <c r="M37" s="219"/>
      <c r="N37" s="219"/>
      <c r="O37" s="219"/>
      <c r="P37" s="219"/>
      <c r="Q37" s="219"/>
      <c r="R37" s="218"/>
      <c r="S37" s="218"/>
      <c r="T37" s="217"/>
      <c r="U37" s="218"/>
    </row>
    <row r="38" spans="1:21" s="115" customFormat="1" ht="15" customHeight="1">
      <c r="A38" s="204"/>
      <c r="B38" s="204"/>
      <c r="C38" s="204"/>
      <c r="D38" s="204"/>
      <c r="E38" s="204"/>
      <c r="F38" s="208"/>
      <c r="G38" s="216"/>
      <c r="H38" s="217"/>
      <c r="I38" s="218"/>
      <c r="J38" s="218"/>
      <c r="K38" s="218"/>
      <c r="L38" s="218"/>
      <c r="M38" s="219"/>
      <c r="N38" s="219"/>
      <c r="O38" s="219"/>
      <c r="P38" s="219"/>
      <c r="Q38" s="219"/>
      <c r="R38" s="218"/>
      <c r="S38" s="218"/>
      <c r="T38" s="217"/>
      <c r="U38" s="218"/>
    </row>
    <row r="39" spans="1:21" s="115" customFormat="1" ht="15" customHeight="1">
      <c r="A39" s="204"/>
      <c r="B39" s="204"/>
      <c r="C39" s="204"/>
      <c r="D39" s="204"/>
      <c r="E39" s="204"/>
      <c r="F39" s="208"/>
      <c r="G39" s="216"/>
      <c r="H39" s="217"/>
      <c r="I39" s="218"/>
      <c r="J39" s="218"/>
      <c r="K39" s="218"/>
      <c r="L39" s="218"/>
      <c r="M39" s="219"/>
      <c r="N39" s="219"/>
      <c r="O39" s="219"/>
      <c r="P39" s="219"/>
      <c r="Q39" s="219"/>
      <c r="R39" s="218"/>
      <c r="S39" s="218"/>
      <c r="T39" s="217"/>
      <c r="U39" s="218"/>
    </row>
    <row r="40" spans="1:21" s="115" customFormat="1" ht="15" customHeight="1">
      <c r="A40" s="204"/>
      <c r="B40" s="204"/>
      <c r="C40" s="204"/>
      <c r="D40" s="204"/>
      <c r="E40" s="204"/>
      <c r="F40" s="210" t="s">
        <v>132</v>
      </c>
      <c r="G40" s="216"/>
      <c r="H40" s="217"/>
      <c r="I40" s="218"/>
      <c r="J40" s="218"/>
      <c r="K40" s="218"/>
      <c r="L40" s="218"/>
      <c r="M40" s="211">
        <v>0</v>
      </c>
      <c r="N40" s="211">
        <v>15000000</v>
      </c>
      <c r="O40" s="211">
        <v>14993727.75</v>
      </c>
      <c r="P40" s="211">
        <v>14993727.75</v>
      </c>
      <c r="Q40" s="211">
        <v>14993727.75</v>
      </c>
      <c r="R40" s="218"/>
      <c r="S40" s="218"/>
      <c r="T40" s="217"/>
      <c r="U40" s="218"/>
    </row>
    <row r="41" spans="1:21" s="115" customFormat="1" ht="15" customHeight="1">
      <c r="A41" s="232"/>
      <c r="B41" s="232"/>
      <c r="C41" s="232"/>
      <c r="D41" s="232"/>
      <c r="E41" s="232"/>
      <c r="F41" s="221"/>
      <c r="G41" s="221"/>
      <c r="H41" s="221"/>
      <c r="I41" s="222"/>
      <c r="J41" s="222"/>
      <c r="K41" s="222"/>
      <c r="L41" s="222"/>
      <c r="M41" s="223"/>
      <c r="N41" s="223"/>
      <c r="O41" s="223"/>
      <c r="P41" s="223"/>
      <c r="Q41" s="223"/>
      <c r="R41" s="224"/>
      <c r="S41" s="224"/>
      <c r="T41" s="225"/>
      <c r="U41" s="224"/>
    </row>
    <row r="42" spans="1:6" ht="13.5">
      <c r="A42" s="45"/>
      <c r="B42" s="111"/>
      <c r="C42" s="45"/>
      <c r="D42" s="45"/>
      <c r="F42" s="45"/>
    </row>
    <row r="43" spans="2:15" ht="13.5">
      <c r="B43" s="46"/>
      <c r="C43" s="47"/>
      <c r="D43" s="47"/>
      <c r="N43" s="48"/>
      <c r="O43" s="48"/>
    </row>
    <row r="44" spans="2:15" ht="13.5">
      <c r="B44" s="49"/>
      <c r="C44" s="49"/>
      <c r="D44" s="49"/>
      <c r="N44" s="50"/>
      <c r="O44" s="50"/>
    </row>
    <row r="47" spans="1:6" ht="13.5">
      <c r="A47" s="45"/>
      <c r="B47" s="111"/>
      <c r="C47" s="45"/>
      <c r="D47" s="45"/>
      <c r="F47" s="45"/>
    </row>
    <row r="48" spans="2:15" ht="13.5">
      <c r="B48" s="46"/>
      <c r="C48" s="47"/>
      <c r="D48" s="47"/>
      <c r="N48" s="48"/>
      <c r="O48" s="48"/>
    </row>
    <row r="49" spans="2:15" ht="13.5">
      <c r="B49" s="49"/>
      <c r="C49" s="49"/>
      <c r="D49" s="49"/>
      <c r="N49" s="50"/>
      <c r="O49" s="50"/>
    </row>
  </sheetData>
  <sheetProtection/>
  <mergeCells count="15">
    <mergeCell ref="B6:B8"/>
    <mergeCell ref="C6:C8"/>
    <mergeCell ref="D6:D8"/>
    <mergeCell ref="E6:E8"/>
    <mergeCell ref="F6:F8"/>
    <mergeCell ref="G6:G8"/>
    <mergeCell ref="H7:J7"/>
    <mergeCell ref="K7:L7"/>
    <mergeCell ref="M7:Q7"/>
    <mergeCell ref="R7:U7"/>
    <mergeCell ref="A1:U1"/>
    <mergeCell ref="A2:U2"/>
    <mergeCell ref="A4:U4"/>
    <mergeCell ref="A5:U5"/>
    <mergeCell ref="A6:A8"/>
  </mergeCells>
  <printOptions horizontalCentered="1"/>
  <pageMargins left="0.3937007874015748" right="0.3937007874015748" top="1.1811023622047245" bottom="0.35433070866141736" header="0.1968503937007874" footer="0.1968503937007874"/>
  <pageSetup horizontalDpi="600" verticalDpi="600" orientation="landscape" scale="64" r:id="rId2"/>
  <headerFooter alignWithMargins="0">
    <oddHeader>&amp;C&amp;G</oddHeader>
    <oddFooter>&amp;C&amp;P&amp;RINFORME DE AVANCE TRIMESTRAL ENERO-JUNIO</oddFooter>
  </headerFooter>
  <legacyDrawingHF r:id="rId1"/>
</worksheet>
</file>

<file path=xl/worksheets/sheet13.xml><?xml version="1.0" encoding="utf-8"?>
<worksheet xmlns="http://schemas.openxmlformats.org/spreadsheetml/2006/main" xmlns:r="http://schemas.openxmlformats.org/officeDocument/2006/relationships">
  <dimension ref="A3:T32"/>
  <sheetViews>
    <sheetView showGridLines="0" zoomScaleSheetLayoutView="70" zoomScalePageLayoutView="0" workbookViewId="0" topLeftCell="A1">
      <selection activeCell="A8" sqref="A8:C8"/>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3" spans="1:3" ht="34.5" customHeight="1">
      <c r="A3" s="357" t="s">
        <v>78</v>
      </c>
      <c r="B3" s="358"/>
      <c r="C3" s="359"/>
    </row>
    <row r="4" ht="6" customHeight="1">
      <c r="C4" s="112"/>
    </row>
    <row r="5" spans="1:20" s="112" customFormat="1" ht="19.5" customHeight="1">
      <c r="A5" s="360" t="s">
        <v>128</v>
      </c>
      <c r="B5" s="361"/>
      <c r="C5" s="362"/>
      <c r="D5" s="113"/>
      <c r="E5" s="113"/>
      <c r="F5" s="113"/>
      <c r="G5" s="113"/>
      <c r="H5" s="113"/>
      <c r="I5" s="113"/>
      <c r="J5" s="113"/>
      <c r="K5" s="113"/>
      <c r="L5" s="113"/>
      <c r="M5" s="113"/>
      <c r="N5" s="113"/>
      <c r="O5" s="113"/>
      <c r="P5" s="113"/>
      <c r="Q5" s="113"/>
      <c r="R5" s="113"/>
      <c r="S5" s="113"/>
      <c r="T5" s="113"/>
    </row>
    <row r="6" spans="1:20" s="112" customFormat="1" ht="19.5" customHeight="1">
      <c r="A6" s="360" t="s">
        <v>640</v>
      </c>
      <c r="B6" s="361"/>
      <c r="C6" s="362"/>
      <c r="D6" s="113"/>
      <c r="E6" s="113"/>
      <c r="F6" s="113"/>
      <c r="G6" s="113"/>
      <c r="H6" s="113"/>
      <c r="I6" s="113"/>
      <c r="J6" s="113"/>
      <c r="K6" s="113"/>
      <c r="L6" s="113"/>
      <c r="M6" s="113"/>
      <c r="N6" s="113"/>
      <c r="O6" s="113"/>
      <c r="P6" s="113"/>
      <c r="Q6" s="113"/>
      <c r="R6" s="113"/>
      <c r="S6" s="113"/>
      <c r="T6" s="113"/>
    </row>
    <row r="7" spans="1:20" s="112" customFormat="1" ht="32.25" customHeight="1">
      <c r="A7" s="360" t="s">
        <v>386</v>
      </c>
      <c r="B7" s="361"/>
      <c r="C7" s="362"/>
      <c r="D7" s="113"/>
      <c r="E7" s="113"/>
      <c r="F7" s="113"/>
      <c r="G7" s="113"/>
      <c r="H7" s="113"/>
      <c r="I7" s="113"/>
      <c r="J7" s="113"/>
      <c r="K7" s="113"/>
      <c r="L7" s="113"/>
      <c r="M7" s="113"/>
      <c r="N7" s="113"/>
      <c r="O7" s="113"/>
      <c r="P7" s="113"/>
      <c r="Q7" s="113"/>
      <c r="R7" s="113"/>
      <c r="S7" s="113"/>
      <c r="T7" s="113"/>
    </row>
    <row r="8" spans="1:3" ht="30" customHeight="1">
      <c r="A8" s="413" t="s">
        <v>130</v>
      </c>
      <c r="B8" s="414"/>
      <c r="C8" s="415"/>
    </row>
    <row r="9" spans="1:3" s="77" customFormat="1" ht="15" customHeight="1">
      <c r="A9" s="116"/>
      <c r="B9" s="100"/>
      <c r="C9" s="114"/>
    </row>
    <row r="10" spans="1:3" s="77" customFormat="1" ht="72.75" customHeight="1">
      <c r="A10" s="416" t="s">
        <v>387</v>
      </c>
      <c r="B10" s="417"/>
      <c r="C10" s="418"/>
    </row>
    <row r="11" spans="1:3" s="77" customFormat="1" ht="78" customHeight="1">
      <c r="A11" s="416" t="s">
        <v>389</v>
      </c>
      <c r="B11" s="417"/>
      <c r="C11" s="418"/>
    </row>
    <row r="12" spans="1:3" s="77" customFormat="1" ht="60.75" customHeight="1">
      <c r="A12" s="416" t="s">
        <v>388</v>
      </c>
      <c r="B12" s="417"/>
      <c r="C12" s="418"/>
    </row>
    <row r="13" spans="1:3" s="77" customFormat="1" ht="15" customHeight="1">
      <c r="A13" s="419"/>
      <c r="B13" s="420"/>
      <c r="C13" s="421"/>
    </row>
    <row r="14" spans="1:3" s="77" customFormat="1" ht="15" customHeight="1">
      <c r="A14" s="422"/>
      <c r="B14" s="420"/>
      <c r="C14" s="421"/>
    </row>
    <row r="15" spans="1:3" s="77" customFormat="1" ht="15" customHeight="1">
      <c r="A15" s="422"/>
      <c r="B15" s="420"/>
      <c r="C15" s="421"/>
    </row>
    <row r="16" spans="1:3" s="77" customFormat="1" ht="15" customHeight="1">
      <c r="A16" s="422"/>
      <c r="B16" s="420"/>
      <c r="C16" s="421"/>
    </row>
    <row r="17" spans="1:3" s="77" customFormat="1" ht="15" customHeight="1">
      <c r="A17" s="422"/>
      <c r="B17" s="420"/>
      <c r="C17" s="421"/>
    </row>
    <row r="18" spans="1:3" s="77" customFormat="1" ht="15" customHeight="1">
      <c r="A18" s="422"/>
      <c r="B18" s="420"/>
      <c r="C18" s="421"/>
    </row>
    <row r="19" spans="1:3" s="77" customFormat="1" ht="15" customHeight="1">
      <c r="A19" s="422"/>
      <c r="B19" s="420"/>
      <c r="C19" s="421"/>
    </row>
    <row r="20" spans="1:3" s="77" customFormat="1" ht="15" customHeight="1">
      <c r="A20" s="422"/>
      <c r="B20" s="420"/>
      <c r="C20" s="421"/>
    </row>
    <row r="21" spans="1:3" s="77" customFormat="1" ht="15" customHeight="1">
      <c r="A21" s="422"/>
      <c r="B21" s="420"/>
      <c r="C21" s="421"/>
    </row>
    <row r="22" spans="1:3" s="77" customFormat="1" ht="15" customHeight="1">
      <c r="A22" s="423"/>
      <c r="B22" s="424"/>
      <c r="C22" s="425"/>
    </row>
    <row r="24" spans="1:3" ht="13.5">
      <c r="A24" s="40"/>
      <c r="B24" s="40"/>
      <c r="C24" s="11"/>
    </row>
    <row r="25" spans="1:3" ht="13.5">
      <c r="A25" s="41"/>
      <c r="B25" s="41"/>
      <c r="C25" s="14"/>
    </row>
    <row r="31" spans="1:3" ht="13.5">
      <c r="A31" s="40"/>
      <c r="B31" s="40"/>
      <c r="C31" s="11"/>
    </row>
    <row r="32" spans="1:3" ht="13.5">
      <c r="A32" s="41"/>
      <c r="B32" s="41"/>
      <c r="C32" s="14"/>
    </row>
  </sheetData>
  <sheetProtection/>
  <mergeCells count="18">
    <mergeCell ref="A21:C21"/>
    <mergeCell ref="A22:C22"/>
    <mergeCell ref="A16:C16"/>
    <mergeCell ref="A17:C17"/>
    <mergeCell ref="A18:C18"/>
    <mergeCell ref="A19:C19"/>
    <mergeCell ref="A11:C11"/>
    <mergeCell ref="A12:C12"/>
    <mergeCell ref="A13:C13"/>
    <mergeCell ref="A14:C14"/>
    <mergeCell ref="A15:C15"/>
    <mergeCell ref="A20:C20"/>
    <mergeCell ref="A6:C6"/>
    <mergeCell ref="A3:C3"/>
    <mergeCell ref="A5:C5"/>
    <mergeCell ref="A7:C7"/>
    <mergeCell ref="A8:C8"/>
    <mergeCell ref="A10:C10"/>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14.xml><?xml version="1.0" encoding="utf-8"?>
<worksheet xmlns="http://schemas.openxmlformats.org/spreadsheetml/2006/main" xmlns:r="http://schemas.openxmlformats.org/officeDocument/2006/relationships">
  <dimension ref="A3:T27"/>
  <sheetViews>
    <sheetView showGridLines="0" zoomScaleSheetLayoutView="70" zoomScalePageLayoutView="0" workbookViewId="0" topLeftCell="A1">
      <selection activeCell="E13" sqref="E13"/>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3" spans="1:3" ht="34.5" customHeight="1">
      <c r="A3" s="357" t="s">
        <v>78</v>
      </c>
      <c r="B3" s="358"/>
      <c r="C3" s="359"/>
    </row>
    <row r="4" ht="6" customHeight="1">
      <c r="C4" s="112"/>
    </row>
    <row r="5" spans="1:20" s="112" customFormat="1" ht="19.5" customHeight="1">
      <c r="A5" s="360" t="s">
        <v>128</v>
      </c>
      <c r="B5" s="361"/>
      <c r="C5" s="362"/>
      <c r="D5" s="113"/>
      <c r="E5" s="113"/>
      <c r="F5" s="113"/>
      <c r="G5" s="113"/>
      <c r="H5" s="113"/>
      <c r="I5" s="113"/>
      <c r="J5" s="113"/>
      <c r="K5" s="113"/>
      <c r="L5" s="113"/>
      <c r="M5" s="113"/>
      <c r="N5" s="113"/>
      <c r="O5" s="113"/>
      <c r="P5" s="113"/>
      <c r="Q5" s="113"/>
      <c r="R5" s="113"/>
      <c r="S5" s="113"/>
      <c r="T5" s="113"/>
    </row>
    <row r="6" spans="1:20" s="112" customFormat="1" ht="19.5" customHeight="1">
      <c r="A6" s="360" t="s">
        <v>640</v>
      </c>
      <c r="B6" s="361"/>
      <c r="C6" s="362"/>
      <c r="D6" s="113"/>
      <c r="E6" s="113"/>
      <c r="F6" s="113"/>
      <c r="G6" s="113"/>
      <c r="H6" s="113"/>
      <c r="I6" s="113"/>
      <c r="J6" s="113"/>
      <c r="K6" s="113"/>
      <c r="L6" s="113"/>
      <c r="M6" s="113"/>
      <c r="N6" s="113"/>
      <c r="O6" s="113"/>
      <c r="P6" s="113"/>
      <c r="Q6" s="113"/>
      <c r="R6" s="113"/>
      <c r="S6" s="113"/>
      <c r="T6" s="113"/>
    </row>
    <row r="7" spans="1:20" s="112" customFormat="1" ht="19.5" customHeight="1">
      <c r="A7" s="360" t="s">
        <v>390</v>
      </c>
      <c r="B7" s="361"/>
      <c r="C7" s="362"/>
      <c r="D7" s="113"/>
      <c r="E7" s="113"/>
      <c r="F7" s="113"/>
      <c r="G7" s="113"/>
      <c r="H7" s="113"/>
      <c r="I7" s="113"/>
      <c r="J7" s="113"/>
      <c r="K7" s="113"/>
      <c r="L7" s="113"/>
      <c r="M7" s="113"/>
      <c r="N7" s="113"/>
      <c r="O7" s="113"/>
      <c r="P7" s="113"/>
      <c r="Q7" s="113"/>
      <c r="R7" s="113"/>
      <c r="S7" s="113"/>
      <c r="T7" s="113"/>
    </row>
    <row r="8" spans="1:3" ht="30" customHeight="1">
      <c r="A8" s="413" t="s">
        <v>130</v>
      </c>
      <c r="B8" s="414"/>
      <c r="C8" s="415"/>
    </row>
    <row r="9" spans="1:3" s="77" customFormat="1" ht="15" customHeight="1">
      <c r="A9" s="116"/>
      <c r="B9" s="100"/>
      <c r="C9" s="114"/>
    </row>
    <row r="10" spans="1:3" s="77" customFormat="1" ht="57" customHeight="1">
      <c r="A10" s="416" t="s">
        <v>749</v>
      </c>
      <c r="B10" s="417"/>
      <c r="C10" s="418"/>
    </row>
    <row r="11" spans="1:3" s="77" customFormat="1" ht="15" customHeight="1">
      <c r="A11" s="422"/>
      <c r="B11" s="420"/>
      <c r="C11" s="421"/>
    </row>
    <row r="12" spans="1:3" s="77" customFormat="1" ht="99.75" customHeight="1">
      <c r="A12" s="426"/>
      <c r="B12" s="427"/>
      <c r="C12" s="428"/>
    </row>
    <row r="13" spans="1:3" s="77" customFormat="1" ht="81.75" customHeight="1">
      <c r="A13" s="426"/>
      <c r="B13" s="427"/>
      <c r="C13" s="428"/>
    </row>
    <row r="14" spans="1:3" s="77" customFormat="1" ht="57" customHeight="1">
      <c r="A14" s="416"/>
      <c r="B14" s="417"/>
      <c r="C14" s="418"/>
    </row>
    <row r="15" spans="1:3" s="77" customFormat="1" ht="57.75" customHeight="1">
      <c r="A15" s="416"/>
      <c r="B15" s="417"/>
      <c r="C15" s="418"/>
    </row>
    <row r="16" spans="1:3" s="77" customFormat="1" ht="15" customHeight="1">
      <c r="A16" s="422"/>
      <c r="B16" s="420"/>
      <c r="C16" s="421"/>
    </row>
    <row r="17" spans="1:3" s="77" customFormat="1" ht="15" customHeight="1">
      <c r="A17" s="423"/>
      <c r="B17" s="424"/>
      <c r="C17" s="425"/>
    </row>
    <row r="19" spans="1:3" ht="13.5">
      <c r="A19" s="40"/>
      <c r="B19" s="40"/>
      <c r="C19" s="11"/>
    </row>
    <row r="20" spans="1:3" ht="13.5">
      <c r="A20" s="41"/>
      <c r="B20" s="41"/>
      <c r="C20" s="14"/>
    </row>
    <row r="26" spans="1:3" ht="13.5">
      <c r="A26" s="40"/>
      <c r="B26" s="40"/>
      <c r="C26" s="11"/>
    </row>
    <row r="27" spans="1:3" ht="13.5">
      <c r="A27" s="41"/>
      <c r="B27" s="41"/>
      <c r="C27" s="14"/>
    </row>
  </sheetData>
  <sheetProtection/>
  <mergeCells count="13">
    <mergeCell ref="A3:C3"/>
    <mergeCell ref="A5:C5"/>
    <mergeCell ref="A6:C6"/>
    <mergeCell ref="A7:C7"/>
    <mergeCell ref="A8:C8"/>
    <mergeCell ref="A10:C10"/>
    <mergeCell ref="A13:C13"/>
    <mergeCell ref="A17:C17"/>
    <mergeCell ref="A15:C15"/>
    <mergeCell ref="A16:C16"/>
    <mergeCell ref="A14:C14"/>
    <mergeCell ref="A11:C11"/>
    <mergeCell ref="A12:C12"/>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15.xml><?xml version="1.0" encoding="utf-8"?>
<worksheet xmlns="http://schemas.openxmlformats.org/spreadsheetml/2006/main" xmlns:r="http://schemas.openxmlformats.org/officeDocument/2006/relationships">
  <dimension ref="A3:T40"/>
  <sheetViews>
    <sheetView showGridLines="0" zoomScaleSheetLayoutView="70" zoomScalePageLayoutView="0" workbookViewId="0" topLeftCell="A1">
      <selection activeCell="D27" sqref="D27"/>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3" spans="1:3" ht="34.5" customHeight="1">
      <c r="A3" s="357" t="s">
        <v>78</v>
      </c>
      <c r="B3" s="358"/>
      <c r="C3" s="359"/>
    </row>
    <row r="4" ht="6" customHeight="1">
      <c r="C4" s="112"/>
    </row>
    <row r="5" spans="1:20" s="112" customFormat="1" ht="19.5" customHeight="1">
      <c r="A5" s="360" t="s">
        <v>128</v>
      </c>
      <c r="B5" s="361"/>
      <c r="C5" s="362"/>
      <c r="D5" s="113"/>
      <c r="E5" s="113"/>
      <c r="F5" s="113"/>
      <c r="G5" s="113"/>
      <c r="H5" s="113"/>
      <c r="I5" s="113"/>
      <c r="J5" s="113"/>
      <c r="K5" s="113"/>
      <c r="L5" s="113"/>
      <c r="M5" s="113"/>
      <c r="N5" s="113"/>
      <c r="O5" s="113"/>
      <c r="P5" s="113"/>
      <c r="Q5" s="113"/>
      <c r="R5" s="113"/>
      <c r="S5" s="113"/>
      <c r="T5" s="113"/>
    </row>
    <row r="6" spans="1:20" s="112" customFormat="1" ht="19.5" customHeight="1">
      <c r="A6" s="360" t="s">
        <v>640</v>
      </c>
      <c r="B6" s="361"/>
      <c r="C6" s="362"/>
      <c r="D6" s="113"/>
      <c r="E6" s="113"/>
      <c r="F6" s="113"/>
      <c r="G6" s="113"/>
      <c r="H6" s="113"/>
      <c r="I6" s="113"/>
      <c r="J6" s="113"/>
      <c r="K6" s="113"/>
      <c r="L6" s="113"/>
      <c r="M6" s="113"/>
      <c r="N6" s="113"/>
      <c r="O6" s="113"/>
      <c r="P6" s="113"/>
      <c r="Q6" s="113"/>
      <c r="R6" s="113"/>
      <c r="S6" s="113"/>
      <c r="T6" s="113"/>
    </row>
    <row r="7" spans="1:20" s="112" customFormat="1" ht="19.5" customHeight="1">
      <c r="A7" s="360" t="s">
        <v>685</v>
      </c>
      <c r="B7" s="361"/>
      <c r="C7" s="362"/>
      <c r="D7" s="113"/>
      <c r="E7" s="113"/>
      <c r="F7" s="113"/>
      <c r="G7" s="113"/>
      <c r="H7" s="113"/>
      <c r="I7" s="113"/>
      <c r="J7" s="113"/>
      <c r="K7" s="113"/>
      <c r="L7" s="113"/>
      <c r="M7" s="113"/>
      <c r="N7" s="113"/>
      <c r="O7" s="113"/>
      <c r="P7" s="113"/>
      <c r="Q7" s="113"/>
      <c r="R7" s="113"/>
      <c r="S7" s="113"/>
      <c r="T7" s="113"/>
    </row>
    <row r="8" spans="1:3" ht="30" customHeight="1">
      <c r="A8" s="413" t="s">
        <v>130</v>
      </c>
      <c r="B8" s="414"/>
      <c r="C8" s="415"/>
    </row>
    <row r="9" spans="1:3" s="77" customFormat="1" ht="15" customHeight="1">
      <c r="A9" s="116"/>
      <c r="B9" s="100"/>
      <c r="C9" s="114"/>
    </row>
    <row r="10" spans="1:3" s="77" customFormat="1" ht="15" customHeight="1">
      <c r="A10" s="422"/>
      <c r="B10" s="420"/>
      <c r="C10" s="421"/>
    </row>
    <row r="11" spans="1:3" s="77" customFormat="1" ht="93.75" customHeight="1">
      <c r="A11" s="426" t="s">
        <v>686</v>
      </c>
      <c r="B11" s="375"/>
      <c r="C11" s="429"/>
    </row>
    <row r="12" spans="1:3" s="77" customFormat="1" ht="15" customHeight="1">
      <c r="A12" s="422"/>
      <c r="B12" s="420"/>
      <c r="C12" s="421"/>
    </row>
    <row r="13" spans="1:3" s="77" customFormat="1" ht="15" customHeight="1">
      <c r="A13" s="422"/>
      <c r="B13" s="420"/>
      <c r="C13" s="421"/>
    </row>
    <row r="14" spans="1:3" s="77" customFormat="1" ht="15" customHeight="1">
      <c r="A14" s="132"/>
      <c r="B14" s="133"/>
      <c r="C14" s="114"/>
    </row>
    <row r="15" spans="1:3" s="77" customFormat="1" ht="15" customHeight="1">
      <c r="A15" s="132"/>
      <c r="B15" s="133"/>
      <c r="C15" s="114"/>
    </row>
    <row r="16" spans="1:3" s="77" customFormat="1" ht="15" customHeight="1">
      <c r="A16" s="422"/>
      <c r="B16" s="420"/>
      <c r="C16" s="421"/>
    </row>
    <row r="17" spans="1:3" s="77" customFormat="1" ht="15" customHeight="1">
      <c r="A17" s="422"/>
      <c r="B17" s="420"/>
      <c r="C17" s="421"/>
    </row>
    <row r="18" spans="1:3" s="77" customFormat="1" ht="15" customHeight="1">
      <c r="A18" s="422"/>
      <c r="B18" s="420"/>
      <c r="C18" s="421"/>
    </row>
    <row r="19" spans="1:3" s="77" customFormat="1" ht="15" customHeight="1">
      <c r="A19" s="422"/>
      <c r="B19" s="420"/>
      <c r="C19" s="421"/>
    </row>
    <row r="20" spans="1:3" s="77" customFormat="1" ht="15" customHeight="1">
      <c r="A20" s="422"/>
      <c r="B20" s="420"/>
      <c r="C20" s="421"/>
    </row>
    <row r="21" spans="1:3" s="77" customFormat="1" ht="15" customHeight="1">
      <c r="A21" s="422"/>
      <c r="B21" s="420"/>
      <c r="C21" s="421"/>
    </row>
    <row r="22" spans="1:3" s="77" customFormat="1" ht="15" customHeight="1">
      <c r="A22" s="422"/>
      <c r="B22" s="420"/>
      <c r="C22" s="421"/>
    </row>
    <row r="23" spans="1:3" s="77" customFormat="1" ht="15" customHeight="1">
      <c r="A23" s="422"/>
      <c r="B23" s="420"/>
      <c r="C23" s="421"/>
    </row>
    <row r="24" spans="1:3" s="77" customFormat="1" ht="15" customHeight="1">
      <c r="A24" s="422"/>
      <c r="B24" s="420"/>
      <c r="C24" s="421"/>
    </row>
    <row r="25" spans="1:3" s="77" customFormat="1" ht="15" customHeight="1">
      <c r="A25" s="422"/>
      <c r="B25" s="420"/>
      <c r="C25" s="421"/>
    </row>
    <row r="26" spans="1:3" s="77" customFormat="1" ht="15" customHeight="1">
      <c r="A26" s="422"/>
      <c r="B26" s="420"/>
      <c r="C26" s="421"/>
    </row>
    <row r="27" spans="1:3" s="77" customFormat="1" ht="15" customHeight="1">
      <c r="A27" s="422"/>
      <c r="B27" s="420"/>
      <c r="C27" s="421"/>
    </row>
    <row r="28" spans="1:3" s="77" customFormat="1" ht="15" customHeight="1">
      <c r="A28" s="422"/>
      <c r="B28" s="420"/>
      <c r="C28" s="421"/>
    </row>
    <row r="29" spans="1:3" s="77" customFormat="1" ht="15" customHeight="1">
      <c r="A29" s="422"/>
      <c r="B29" s="420"/>
      <c r="C29" s="421"/>
    </row>
    <row r="30" spans="1:3" s="77" customFormat="1" ht="15" customHeight="1">
      <c r="A30" s="423"/>
      <c r="B30" s="424"/>
      <c r="C30" s="425"/>
    </row>
    <row r="32" spans="1:3" ht="13.5">
      <c r="A32" s="40"/>
      <c r="B32" s="40"/>
      <c r="C32" s="11"/>
    </row>
    <row r="33" spans="1:3" ht="13.5">
      <c r="A33" s="41"/>
      <c r="B33" s="41"/>
      <c r="C33" s="14"/>
    </row>
    <row r="39" spans="1:3" ht="13.5">
      <c r="A39" s="40"/>
      <c r="B39" s="40"/>
      <c r="C39" s="11"/>
    </row>
    <row r="40" spans="1:3" ht="13.5">
      <c r="A40" s="41"/>
      <c r="B40" s="41"/>
      <c r="C40" s="14"/>
    </row>
  </sheetData>
  <sheetProtection/>
  <mergeCells count="24">
    <mergeCell ref="A29:C29"/>
    <mergeCell ref="A30:C30"/>
    <mergeCell ref="A22:C22"/>
    <mergeCell ref="A23:C23"/>
    <mergeCell ref="A24:C24"/>
    <mergeCell ref="A25:C25"/>
    <mergeCell ref="A26:C26"/>
    <mergeCell ref="A27:C27"/>
    <mergeCell ref="A13:C13"/>
    <mergeCell ref="A16:C16"/>
    <mergeCell ref="A17:C17"/>
    <mergeCell ref="A18:C18"/>
    <mergeCell ref="A21:C21"/>
    <mergeCell ref="A28:C28"/>
    <mergeCell ref="A19:C19"/>
    <mergeCell ref="A20:C20"/>
    <mergeCell ref="A11:C11"/>
    <mergeCell ref="A12:C12"/>
    <mergeCell ref="A3:C3"/>
    <mergeCell ref="A5:C5"/>
    <mergeCell ref="A6:C6"/>
    <mergeCell ref="A7:C7"/>
    <mergeCell ref="A8:C8"/>
    <mergeCell ref="A10:C10"/>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16.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5" sqref="A5:B5"/>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391</v>
      </c>
      <c r="B7" s="431"/>
    </row>
    <row r="8" spans="1:2" ht="19.5" customHeight="1">
      <c r="A8" s="430" t="s">
        <v>392</v>
      </c>
      <c r="B8" s="431"/>
    </row>
    <row r="9" spans="1:2" ht="19.5" customHeight="1">
      <c r="A9" s="430" t="s">
        <v>393</v>
      </c>
      <c r="B9" s="431"/>
    </row>
    <row r="10" spans="1:2" ht="18" customHeight="1">
      <c r="A10" s="330" t="s">
        <v>394</v>
      </c>
      <c r="B10" s="330" t="s">
        <v>395</v>
      </c>
    </row>
    <row r="11" spans="1:2" ht="26.25" customHeight="1">
      <c r="A11" s="331" t="s">
        <v>396</v>
      </c>
      <c r="B11" s="332" t="s">
        <v>397</v>
      </c>
    </row>
    <row r="12" spans="1:2" ht="18" customHeight="1">
      <c r="A12" s="440" t="s">
        <v>131</v>
      </c>
      <c r="B12" s="441"/>
    </row>
    <row r="13" spans="1:2" ht="18" customHeight="1">
      <c r="A13" s="331" t="s">
        <v>421</v>
      </c>
      <c r="B13" s="330" t="s">
        <v>422</v>
      </c>
    </row>
    <row r="14" spans="1:2" ht="18" customHeight="1">
      <c r="A14" s="330" t="s">
        <v>652</v>
      </c>
      <c r="B14" s="330" t="s">
        <v>653</v>
      </c>
    </row>
    <row r="15" spans="1:2" ht="15.75" customHeight="1">
      <c r="A15" s="436"/>
      <c r="B15" s="437"/>
    </row>
    <row r="16" spans="1:2" ht="30" customHeight="1">
      <c r="A16" s="434" t="s">
        <v>398</v>
      </c>
      <c r="B16" s="435"/>
    </row>
    <row r="17" spans="1:2" ht="15" customHeight="1">
      <c r="A17" s="432" t="s">
        <v>687</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8:B8"/>
    <mergeCell ref="A17:B29"/>
    <mergeCell ref="A9:B9"/>
    <mergeCell ref="A16:B16"/>
    <mergeCell ref="A15:B15"/>
    <mergeCell ref="A3:B3"/>
    <mergeCell ref="A5:B5"/>
    <mergeCell ref="A6:B6"/>
    <mergeCell ref="A12:B12"/>
    <mergeCell ref="A7:B7"/>
  </mergeCells>
  <conditionalFormatting sqref="A6">
    <cfRule type="cellIs" priority="2"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17.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5" sqref="A5:B5"/>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399</v>
      </c>
      <c r="B7" s="431"/>
    </row>
    <row r="8" spans="1:2" ht="19.5" customHeight="1">
      <c r="A8" s="430" t="s">
        <v>537</v>
      </c>
      <c r="B8" s="431"/>
    </row>
    <row r="9" spans="1:2" ht="19.5" customHeight="1">
      <c r="A9" s="430" t="s">
        <v>400</v>
      </c>
      <c r="B9" s="431"/>
    </row>
    <row r="10" spans="1:2" ht="18" customHeight="1">
      <c r="A10" s="330" t="s">
        <v>401</v>
      </c>
      <c r="B10" s="330" t="s">
        <v>402</v>
      </c>
    </row>
    <row r="11" spans="1:2" ht="28.5" customHeight="1">
      <c r="A11" s="331" t="s">
        <v>403</v>
      </c>
      <c r="B11" s="332" t="s">
        <v>404</v>
      </c>
    </row>
    <row r="12" spans="1:2" ht="18" customHeight="1">
      <c r="A12" s="440" t="s">
        <v>131</v>
      </c>
      <c r="B12" s="441"/>
    </row>
    <row r="13" spans="1:2" ht="18" customHeight="1">
      <c r="A13" s="331" t="s">
        <v>654</v>
      </c>
      <c r="B13" s="330" t="s">
        <v>690</v>
      </c>
    </row>
    <row r="14" spans="1:2" ht="18" customHeight="1">
      <c r="A14" s="330" t="s">
        <v>655</v>
      </c>
      <c r="B14" s="330" t="s">
        <v>656</v>
      </c>
    </row>
    <row r="15" spans="1:2" ht="15.75" customHeight="1">
      <c r="A15" s="436"/>
      <c r="B15" s="437"/>
    </row>
    <row r="16" spans="1:2" ht="30" customHeight="1">
      <c r="A16" s="434" t="s">
        <v>405</v>
      </c>
      <c r="B16" s="435"/>
    </row>
    <row r="17" spans="1:2" ht="15" customHeight="1">
      <c r="A17" s="432" t="s">
        <v>688</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42"/>
      <c r="B29" s="443"/>
    </row>
    <row r="30" spans="1:2" ht="15" customHeight="1">
      <c r="A30" s="161"/>
      <c r="B30" s="95"/>
    </row>
    <row r="31" spans="1:2" ht="15" customHeight="1">
      <c r="A31" s="96" t="s">
        <v>68</v>
      </c>
      <c r="B31" s="94"/>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18.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17" sqref="A17:B29"/>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406</v>
      </c>
      <c r="B7" s="431"/>
    </row>
    <row r="8" spans="1:2" ht="19.5" customHeight="1">
      <c r="A8" s="430" t="s">
        <v>538</v>
      </c>
      <c r="B8" s="431"/>
    </row>
    <row r="9" spans="1:2" ht="19.5" customHeight="1">
      <c r="A9" s="430" t="s">
        <v>407</v>
      </c>
      <c r="B9" s="431"/>
    </row>
    <row r="10" spans="1:2" ht="18" customHeight="1">
      <c r="A10" s="330" t="s">
        <v>408</v>
      </c>
      <c r="B10" s="330" t="s">
        <v>409</v>
      </c>
    </row>
    <row r="11" spans="1:2" ht="18" customHeight="1">
      <c r="A11" s="331" t="s">
        <v>410</v>
      </c>
      <c r="B11" s="332" t="s">
        <v>411</v>
      </c>
    </row>
    <row r="12" spans="1:2" ht="18" customHeight="1">
      <c r="A12" s="440" t="s">
        <v>131</v>
      </c>
      <c r="B12" s="441"/>
    </row>
    <row r="13" spans="1:2" ht="18" customHeight="1">
      <c r="A13" s="331" t="s">
        <v>657</v>
      </c>
      <c r="B13" s="330" t="s">
        <v>689</v>
      </c>
    </row>
    <row r="14" spans="1:2" ht="18" customHeight="1">
      <c r="A14" s="330" t="s">
        <v>658</v>
      </c>
      <c r="B14" s="330" t="s">
        <v>659</v>
      </c>
    </row>
    <row r="15" spans="1:2" ht="15.75" customHeight="1">
      <c r="A15" s="436"/>
      <c r="B15" s="437"/>
    </row>
    <row r="16" spans="1:2" ht="30" customHeight="1">
      <c r="A16" s="434" t="s">
        <v>412</v>
      </c>
      <c r="B16" s="435"/>
    </row>
    <row r="17" spans="1:2" ht="15" customHeight="1">
      <c r="A17" s="444" t="s">
        <v>750</v>
      </c>
      <c r="B17" s="445"/>
    </row>
    <row r="18" spans="1:2" ht="15" customHeight="1">
      <c r="A18" s="444"/>
      <c r="B18" s="445"/>
    </row>
    <row r="19" spans="1:2" ht="15" customHeight="1">
      <c r="A19" s="444"/>
      <c r="B19" s="445"/>
    </row>
    <row r="20" spans="1:2" ht="15" customHeight="1">
      <c r="A20" s="444"/>
      <c r="B20" s="445"/>
    </row>
    <row r="21" spans="1:2" ht="15" customHeight="1">
      <c r="A21" s="444"/>
      <c r="B21" s="445"/>
    </row>
    <row r="22" spans="1:2" ht="15" customHeight="1">
      <c r="A22" s="444"/>
      <c r="B22" s="445"/>
    </row>
    <row r="23" spans="1:2" ht="15" customHeight="1">
      <c r="A23" s="444"/>
      <c r="B23" s="445"/>
    </row>
    <row r="24" spans="1:2" ht="15" customHeight="1">
      <c r="A24" s="444"/>
      <c r="B24" s="445"/>
    </row>
    <row r="25" spans="1:2" ht="15" customHeight="1">
      <c r="A25" s="444"/>
      <c r="B25" s="445"/>
    </row>
    <row r="26" spans="1:2" ht="15" customHeight="1">
      <c r="A26" s="444"/>
      <c r="B26" s="445"/>
    </row>
    <row r="27" spans="1:2" ht="15" customHeight="1">
      <c r="A27" s="444"/>
      <c r="B27" s="445"/>
    </row>
    <row r="28" spans="1:2" ht="15" customHeight="1">
      <c r="A28" s="444"/>
      <c r="B28" s="445"/>
    </row>
    <row r="29" spans="1:2" ht="15" customHeight="1">
      <c r="A29" s="444"/>
      <c r="B29" s="445"/>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19.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5" sqref="A5:B5"/>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413</v>
      </c>
      <c r="B7" s="431"/>
    </row>
    <row r="8" spans="1:2" ht="19.5" customHeight="1">
      <c r="A8" s="430" t="s">
        <v>539</v>
      </c>
      <c r="B8" s="431"/>
    </row>
    <row r="9" spans="1:2" ht="19.5" customHeight="1">
      <c r="A9" s="430" t="s">
        <v>542</v>
      </c>
      <c r="B9" s="431"/>
    </row>
    <row r="10" spans="1:2" ht="18" customHeight="1">
      <c r="A10" s="330" t="s">
        <v>401</v>
      </c>
      <c r="B10" s="330" t="s">
        <v>414</v>
      </c>
    </row>
    <row r="11" spans="1:2" ht="18" customHeight="1">
      <c r="A11" s="331" t="s">
        <v>415</v>
      </c>
      <c r="B11" s="332" t="s">
        <v>416</v>
      </c>
    </row>
    <row r="12" spans="1:2" ht="18" customHeight="1">
      <c r="A12" s="440" t="s">
        <v>131</v>
      </c>
      <c r="B12" s="441"/>
    </row>
    <row r="13" spans="1:2" ht="18" customHeight="1">
      <c r="A13" s="331" t="s">
        <v>660</v>
      </c>
      <c r="B13" s="330" t="s">
        <v>691</v>
      </c>
    </row>
    <row r="14" spans="1:2" ht="18" customHeight="1">
      <c r="A14" s="330" t="s">
        <v>661</v>
      </c>
      <c r="B14" s="330" t="s">
        <v>662</v>
      </c>
    </row>
    <row r="15" spans="1:2" ht="15.75" customHeight="1">
      <c r="A15" s="436"/>
      <c r="B15" s="437"/>
    </row>
    <row r="16" spans="1:2" ht="30" customHeight="1">
      <c r="A16" s="434" t="s">
        <v>417</v>
      </c>
      <c r="B16" s="435"/>
    </row>
    <row r="17" spans="1:2" ht="15" customHeight="1">
      <c r="A17" s="432" t="s">
        <v>692</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2.xml><?xml version="1.0" encoding="utf-8"?>
<worksheet xmlns="http://schemas.openxmlformats.org/spreadsheetml/2006/main" xmlns:r="http://schemas.openxmlformats.org/officeDocument/2006/relationships">
  <dimension ref="A1:J47"/>
  <sheetViews>
    <sheetView showGridLines="0" zoomScalePageLayoutView="0" workbookViewId="0" topLeftCell="A7">
      <selection activeCell="B47" sqref="B47"/>
    </sheetView>
  </sheetViews>
  <sheetFormatPr defaultColWidth="11.421875" defaultRowHeight="12.75"/>
  <cols>
    <col min="1" max="1" width="11.57421875" style="1" customWidth="1"/>
    <col min="2" max="5" width="16.7109375" style="1" customWidth="1"/>
    <col min="6" max="7" width="14.7109375" style="1" customWidth="1"/>
    <col min="8" max="8" width="6.57421875" style="1" customWidth="1"/>
    <col min="9" max="9" width="65.7109375" style="1" customWidth="1"/>
    <col min="10" max="16384" width="11.421875" style="1" customWidth="1"/>
  </cols>
  <sheetData>
    <row r="1" spans="1:9" ht="34.5" customHeight="1">
      <c r="A1" s="357" t="s">
        <v>63</v>
      </c>
      <c r="B1" s="358"/>
      <c r="C1" s="358"/>
      <c r="D1" s="358"/>
      <c r="E1" s="358"/>
      <c r="F1" s="358"/>
      <c r="G1" s="358"/>
      <c r="H1" s="358"/>
      <c r="I1" s="359"/>
    </row>
    <row r="2" ht="6.75" customHeight="1"/>
    <row r="3" spans="1:9" ht="17.25" customHeight="1">
      <c r="A3" s="360" t="s">
        <v>128</v>
      </c>
      <c r="B3" s="361"/>
      <c r="C3" s="361"/>
      <c r="D3" s="361"/>
      <c r="E3" s="361"/>
      <c r="F3" s="361"/>
      <c r="G3" s="361"/>
      <c r="H3" s="361"/>
      <c r="I3" s="362"/>
    </row>
    <row r="4" spans="1:9" ht="17.25" customHeight="1">
      <c r="A4" s="360" t="s">
        <v>638</v>
      </c>
      <c r="B4" s="361"/>
      <c r="C4" s="361"/>
      <c r="D4" s="361"/>
      <c r="E4" s="361"/>
      <c r="F4" s="361"/>
      <c r="G4" s="361"/>
      <c r="H4" s="361"/>
      <c r="I4" s="362"/>
    </row>
    <row r="5" spans="1:10" ht="25.5" customHeight="1">
      <c r="A5" s="355" t="s">
        <v>35</v>
      </c>
      <c r="B5" s="367" t="s">
        <v>85</v>
      </c>
      <c r="C5" s="368"/>
      <c r="D5" s="368"/>
      <c r="E5" s="369"/>
      <c r="F5" s="320" t="s">
        <v>77</v>
      </c>
      <c r="G5" s="320"/>
      <c r="H5" s="363" t="s">
        <v>114</v>
      </c>
      <c r="I5" s="364"/>
      <c r="J5" s="2"/>
    </row>
    <row r="6" spans="1:10" ht="24.75" customHeight="1">
      <c r="A6" s="356"/>
      <c r="B6" s="321" t="s">
        <v>113</v>
      </c>
      <c r="C6" s="321" t="s">
        <v>37</v>
      </c>
      <c r="D6" s="321" t="s">
        <v>38</v>
      </c>
      <c r="E6" s="321" t="s">
        <v>91</v>
      </c>
      <c r="F6" s="322" t="s">
        <v>92</v>
      </c>
      <c r="G6" s="322" t="s">
        <v>93</v>
      </c>
      <c r="H6" s="365" t="s">
        <v>60</v>
      </c>
      <c r="I6" s="366"/>
      <c r="J6" s="3"/>
    </row>
    <row r="7" spans="1:9" s="38" customFormat="1" ht="12.75" customHeight="1">
      <c r="A7" s="69"/>
      <c r="B7" s="18"/>
      <c r="C7" s="18"/>
      <c r="D7" s="18"/>
      <c r="E7" s="18"/>
      <c r="F7" s="18"/>
      <c r="G7" s="18"/>
      <c r="H7" s="97"/>
      <c r="I7" s="75"/>
    </row>
    <row r="8" spans="1:9" s="38" customFormat="1" ht="35.25" customHeight="1">
      <c r="A8" s="125" t="s">
        <v>673</v>
      </c>
      <c r="B8" s="126"/>
      <c r="C8" s="126"/>
      <c r="D8" s="126"/>
      <c r="E8" s="126"/>
      <c r="F8" s="126"/>
      <c r="G8" s="126"/>
      <c r="H8" s="127"/>
      <c r="I8" s="128"/>
    </row>
    <row r="9" spans="1:9" s="38" customFormat="1" ht="93" customHeight="1">
      <c r="A9" s="134">
        <v>1000</v>
      </c>
      <c r="B9" s="183">
        <v>184997230.87</v>
      </c>
      <c r="C9" s="183">
        <v>184425969.29</v>
      </c>
      <c r="D9" s="183">
        <v>184425969.29</v>
      </c>
      <c r="E9" s="183">
        <v>184425969.29</v>
      </c>
      <c r="F9" s="183">
        <f>C9-B9</f>
        <v>-571261.5800000131</v>
      </c>
      <c r="G9" s="183">
        <v>0</v>
      </c>
      <c r="H9" s="353" t="s">
        <v>675</v>
      </c>
      <c r="I9" s="354"/>
    </row>
    <row r="10" spans="1:9" s="38" customFormat="1" ht="28.5" customHeight="1">
      <c r="A10" s="6"/>
      <c r="B10" s="7"/>
      <c r="C10" s="7"/>
      <c r="D10" s="7"/>
      <c r="E10" s="7"/>
      <c r="F10" s="101"/>
      <c r="G10" s="7"/>
      <c r="H10" s="351" t="s">
        <v>676</v>
      </c>
      <c r="I10" s="352"/>
    </row>
    <row r="11" spans="1:9" s="38" customFormat="1" ht="33.75" customHeight="1">
      <c r="A11" s="134">
        <v>2000</v>
      </c>
      <c r="B11" s="183">
        <v>6369597.11</v>
      </c>
      <c r="C11" s="183">
        <v>6369597.11</v>
      </c>
      <c r="D11" s="183">
        <v>6369597.11</v>
      </c>
      <c r="E11" s="183">
        <v>6369597.11</v>
      </c>
      <c r="F11" s="183">
        <v>0</v>
      </c>
      <c r="G11" s="183">
        <v>0</v>
      </c>
      <c r="H11" s="353" t="s">
        <v>677</v>
      </c>
      <c r="I11" s="354"/>
    </row>
    <row r="12" spans="1:9" s="38" customFormat="1" ht="15" customHeight="1">
      <c r="A12" s="6"/>
      <c r="B12" s="7"/>
      <c r="C12" s="7"/>
      <c r="D12" s="7"/>
      <c r="E12" s="7"/>
      <c r="F12" s="101"/>
      <c r="G12" s="7"/>
      <c r="H12" s="351" t="s">
        <v>676</v>
      </c>
      <c r="I12" s="352"/>
    </row>
    <row r="13" spans="1:9" s="38" customFormat="1" ht="48.75" customHeight="1">
      <c r="A13" s="134">
        <v>3000</v>
      </c>
      <c r="B13" s="183">
        <v>13307200.14</v>
      </c>
      <c r="C13" s="183">
        <v>13307119.89</v>
      </c>
      <c r="D13" s="183">
        <v>13307119.89</v>
      </c>
      <c r="E13" s="183">
        <v>13307119.89</v>
      </c>
      <c r="F13" s="183">
        <f>C13-B13</f>
        <v>-80.25</v>
      </c>
      <c r="G13" s="183">
        <v>0</v>
      </c>
      <c r="H13" s="353" t="s">
        <v>678</v>
      </c>
      <c r="I13" s="354"/>
    </row>
    <row r="14" spans="1:9" s="38" customFormat="1" ht="30.75" customHeight="1">
      <c r="A14" s="6"/>
      <c r="B14" s="7"/>
      <c r="C14" s="7"/>
      <c r="D14" s="7"/>
      <c r="E14" s="7"/>
      <c r="F14" s="101"/>
      <c r="G14" s="7"/>
      <c r="H14" s="351" t="s">
        <v>676</v>
      </c>
      <c r="I14" s="352"/>
    </row>
    <row r="15" spans="1:9" s="38" customFormat="1" ht="27" customHeight="1">
      <c r="A15" s="134">
        <v>4000</v>
      </c>
      <c r="B15" s="184">
        <v>7999148.48</v>
      </c>
      <c r="C15" s="184">
        <v>7999148.48</v>
      </c>
      <c r="D15" s="184">
        <v>7999148.48</v>
      </c>
      <c r="E15" s="184">
        <v>7999148.48</v>
      </c>
      <c r="F15" s="184">
        <v>0</v>
      </c>
      <c r="G15" s="184">
        <v>0</v>
      </c>
      <c r="H15" s="353" t="s">
        <v>677</v>
      </c>
      <c r="I15" s="354"/>
    </row>
    <row r="16" spans="1:9" s="38" customFormat="1" ht="27.75" customHeight="1">
      <c r="A16" s="6"/>
      <c r="B16" s="7"/>
      <c r="C16" s="7"/>
      <c r="D16" s="7"/>
      <c r="E16" s="7"/>
      <c r="F16" s="101"/>
      <c r="G16" s="7"/>
      <c r="H16" s="351" t="s">
        <v>676</v>
      </c>
      <c r="I16" s="352"/>
    </row>
    <row r="17" spans="1:9" s="38" customFormat="1" ht="11.25">
      <c r="A17" s="131"/>
      <c r="B17" s="7"/>
      <c r="C17" s="7"/>
      <c r="D17" s="7"/>
      <c r="E17" s="7"/>
      <c r="F17" s="101"/>
      <c r="G17" s="7"/>
      <c r="H17" s="102"/>
      <c r="I17" s="103"/>
    </row>
    <row r="18" spans="1:9" s="38" customFormat="1" ht="11.25">
      <c r="A18" s="131"/>
      <c r="B18" s="7"/>
      <c r="C18" s="7"/>
      <c r="D18" s="7"/>
      <c r="E18" s="7"/>
      <c r="F18" s="101"/>
      <c r="G18" s="7"/>
      <c r="H18" s="102"/>
      <c r="I18" s="103"/>
    </row>
    <row r="19" spans="1:9" s="38" customFormat="1" ht="33.75" customHeight="1">
      <c r="A19" s="370"/>
      <c r="B19" s="183"/>
      <c r="C19" s="183"/>
      <c r="D19" s="183"/>
      <c r="E19" s="183"/>
      <c r="F19" s="183"/>
      <c r="G19" s="183"/>
      <c r="H19" s="100"/>
      <c r="I19" s="98"/>
    </row>
    <row r="20" spans="1:9" s="38" customFormat="1" ht="11.25">
      <c r="A20" s="371"/>
      <c r="B20" s="7"/>
      <c r="C20" s="7"/>
      <c r="D20" s="7"/>
      <c r="E20" s="7"/>
      <c r="F20" s="101"/>
      <c r="G20" s="7"/>
      <c r="H20" s="102"/>
      <c r="I20" s="103"/>
    </row>
    <row r="21" spans="1:9" s="38" customFormat="1" ht="11.25">
      <c r="A21" s="131"/>
      <c r="B21" s="7"/>
      <c r="C21" s="7"/>
      <c r="D21" s="7"/>
      <c r="E21" s="7"/>
      <c r="F21" s="101"/>
      <c r="G21" s="7"/>
      <c r="H21" s="102"/>
      <c r="I21" s="103"/>
    </row>
    <row r="22" spans="1:9" s="38" customFormat="1" ht="15" customHeight="1">
      <c r="A22" s="64"/>
      <c r="B22" s="4"/>
      <c r="C22" s="4"/>
      <c r="D22" s="4"/>
      <c r="E22" s="4"/>
      <c r="F22" s="5"/>
      <c r="G22" s="4"/>
      <c r="H22" s="100"/>
      <c r="I22" s="98"/>
    </row>
    <row r="23" spans="1:9" s="38" customFormat="1" ht="15" customHeight="1">
      <c r="A23" s="6"/>
      <c r="B23" s="7"/>
      <c r="C23" s="7"/>
      <c r="D23" s="7"/>
      <c r="E23" s="7"/>
      <c r="F23" s="101"/>
      <c r="G23" s="7"/>
      <c r="H23" s="102"/>
      <c r="I23" s="103"/>
    </row>
    <row r="24" spans="1:9" s="38" customFormat="1" ht="4.5" customHeight="1">
      <c r="A24" s="339"/>
      <c r="B24" s="7"/>
      <c r="C24" s="7"/>
      <c r="D24" s="7"/>
      <c r="E24" s="7"/>
      <c r="F24" s="101"/>
      <c r="G24" s="7"/>
      <c r="H24" s="102"/>
      <c r="I24" s="103"/>
    </row>
    <row r="25" spans="1:9" s="38" customFormat="1" ht="30" customHeight="1">
      <c r="A25" s="370" t="s">
        <v>86</v>
      </c>
      <c r="B25" s="183">
        <v>212673176.6</v>
      </c>
      <c r="C25" s="183">
        <v>212101834.77</v>
      </c>
      <c r="D25" s="183">
        <v>212101834.77</v>
      </c>
      <c r="E25" s="183">
        <v>212101834.77</v>
      </c>
      <c r="F25" s="183">
        <f>C25-B25</f>
        <v>-571341.8299999833</v>
      </c>
      <c r="G25" s="183">
        <v>0</v>
      </c>
      <c r="H25" s="100"/>
      <c r="I25" s="98"/>
    </row>
    <row r="26" spans="1:9" s="38" customFormat="1" ht="15" customHeight="1">
      <c r="A26" s="371"/>
      <c r="B26" s="7"/>
      <c r="C26" s="7"/>
      <c r="D26" s="7"/>
      <c r="E26" s="7"/>
      <c r="F26" s="101"/>
      <c r="G26" s="7"/>
      <c r="H26" s="102"/>
      <c r="I26" s="103"/>
    </row>
    <row r="27" spans="1:9" s="38" customFormat="1" ht="28.5" customHeight="1">
      <c r="A27" s="73"/>
      <c r="B27" s="71"/>
      <c r="C27" s="71"/>
      <c r="D27" s="71"/>
      <c r="E27" s="71"/>
      <c r="F27" s="71"/>
      <c r="G27" s="71"/>
      <c r="H27" s="68"/>
      <c r="I27" s="99"/>
    </row>
    <row r="28" spans="1:9" s="38" customFormat="1" ht="12.75" customHeight="1">
      <c r="A28" s="370" t="s">
        <v>674</v>
      </c>
      <c r="B28" s="18"/>
      <c r="C28" s="18"/>
      <c r="D28" s="18"/>
      <c r="E28" s="18"/>
      <c r="F28" s="18"/>
      <c r="G28" s="18"/>
      <c r="H28" s="97"/>
      <c r="I28" s="75"/>
    </row>
    <row r="29" spans="1:9" s="38" customFormat="1" ht="35.25" customHeight="1">
      <c r="A29" s="371"/>
      <c r="B29" s="126"/>
      <c r="C29" s="126"/>
      <c r="D29" s="126"/>
      <c r="E29" s="126"/>
      <c r="F29" s="126"/>
      <c r="G29" s="126"/>
      <c r="H29" s="127"/>
      <c r="I29" s="128"/>
    </row>
    <row r="30" spans="1:9" s="38" customFormat="1" ht="78.75" customHeight="1">
      <c r="A30" s="134">
        <v>1000</v>
      </c>
      <c r="B30" s="183">
        <v>161062292.86</v>
      </c>
      <c r="C30" s="183">
        <v>160959738.83</v>
      </c>
      <c r="D30" s="183">
        <v>160959738.83</v>
      </c>
      <c r="E30" s="183">
        <v>160959738.83</v>
      </c>
      <c r="F30" s="183">
        <f>C30-B30</f>
        <v>-102554.03000000119</v>
      </c>
      <c r="G30" s="183">
        <v>0</v>
      </c>
      <c r="H30" s="353" t="s">
        <v>679</v>
      </c>
      <c r="I30" s="354"/>
    </row>
    <row r="31" spans="1:9" s="38" customFormat="1" ht="29.25" customHeight="1">
      <c r="A31" s="6"/>
      <c r="B31" s="7"/>
      <c r="C31" s="7"/>
      <c r="D31" s="7"/>
      <c r="E31" s="7"/>
      <c r="F31" s="101"/>
      <c r="G31" s="7"/>
      <c r="H31" s="351" t="s">
        <v>676</v>
      </c>
      <c r="I31" s="352"/>
    </row>
    <row r="32" spans="1:9" s="38" customFormat="1" ht="27.75" customHeight="1">
      <c r="A32" s="134">
        <v>2000</v>
      </c>
      <c r="B32" s="183">
        <v>0</v>
      </c>
      <c r="C32" s="183">
        <v>0</v>
      </c>
      <c r="D32" s="183">
        <v>0</v>
      </c>
      <c r="E32" s="183">
        <v>0</v>
      </c>
      <c r="F32" s="183">
        <v>0</v>
      </c>
      <c r="G32" s="183">
        <v>0</v>
      </c>
      <c r="H32" s="353" t="s">
        <v>677</v>
      </c>
      <c r="I32" s="354"/>
    </row>
    <row r="33" spans="1:9" s="38" customFormat="1" ht="36" customHeight="1">
      <c r="A33" s="6"/>
      <c r="B33" s="7"/>
      <c r="C33" s="7"/>
      <c r="D33" s="7"/>
      <c r="E33" s="7"/>
      <c r="F33" s="101"/>
      <c r="G33" s="7"/>
      <c r="H33" s="351" t="s">
        <v>676</v>
      </c>
      <c r="I33" s="352"/>
    </row>
    <row r="34" spans="1:9" s="38" customFormat="1" ht="30" customHeight="1">
      <c r="A34" s="134">
        <v>3000</v>
      </c>
      <c r="B34" s="183">
        <v>667487.89</v>
      </c>
      <c r="C34" s="183">
        <v>667487.89</v>
      </c>
      <c r="D34" s="183">
        <v>667487.89</v>
      </c>
      <c r="E34" s="183">
        <v>667487.89</v>
      </c>
      <c r="F34" s="183">
        <v>0</v>
      </c>
      <c r="G34" s="183">
        <v>0</v>
      </c>
      <c r="H34" s="353" t="s">
        <v>677</v>
      </c>
      <c r="I34" s="354"/>
    </row>
    <row r="35" spans="1:9" s="38" customFormat="1" ht="28.5" customHeight="1">
      <c r="A35" s="6"/>
      <c r="B35" s="7"/>
      <c r="C35" s="7"/>
      <c r="D35" s="7"/>
      <c r="E35" s="7"/>
      <c r="F35" s="101"/>
      <c r="G35" s="7"/>
      <c r="H35" s="351" t="s">
        <v>676</v>
      </c>
      <c r="I35" s="352"/>
    </row>
    <row r="36" spans="1:9" s="38" customFormat="1" ht="27.75" customHeight="1">
      <c r="A36" s="134">
        <v>5000</v>
      </c>
      <c r="B36" s="183">
        <v>16484962.45</v>
      </c>
      <c r="C36" s="183">
        <v>16484962.45</v>
      </c>
      <c r="D36" s="183">
        <v>16484962.45</v>
      </c>
      <c r="E36" s="183">
        <v>16484962.45</v>
      </c>
      <c r="F36" s="183">
        <v>0</v>
      </c>
      <c r="G36" s="183">
        <v>0</v>
      </c>
      <c r="H36" s="353" t="s">
        <v>677</v>
      </c>
      <c r="I36" s="354"/>
    </row>
    <row r="37" spans="1:9" s="38" customFormat="1" ht="26.25" customHeight="1">
      <c r="A37" s="6"/>
      <c r="B37" s="7"/>
      <c r="C37" s="7"/>
      <c r="D37" s="7"/>
      <c r="E37" s="7"/>
      <c r="F37" s="101"/>
      <c r="G37" s="7"/>
      <c r="H37" s="351" t="s">
        <v>676</v>
      </c>
      <c r="I37" s="352"/>
    </row>
    <row r="38" spans="1:9" s="38" customFormat="1" ht="54" customHeight="1">
      <c r="A38" s="134">
        <v>6000</v>
      </c>
      <c r="B38" s="183">
        <v>22326020.79</v>
      </c>
      <c r="C38" s="183">
        <v>22319748.54</v>
      </c>
      <c r="D38" s="183">
        <v>22319748.54</v>
      </c>
      <c r="E38" s="183">
        <v>22319748.54</v>
      </c>
      <c r="F38" s="183">
        <f>C38-B38</f>
        <v>-6272.25</v>
      </c>
      <c r="G38" s="183">
        <v>0</v>
      </c>
      <c r="H38" s="353" t="s">
        <v>680</v>
      </c>
      <c r="I38" s="354"/>
    </row>
    <row r="39" spans="1:9" s="38" customFormat="1" ht="27" customHeight="1">
      <c r="A39" s="6"/>
      <c r="B39" s="7"/>
      <c r="C39" s="7"/>
      <c r="D39" s="7"/>
      <c r="E39" s="7"/>
      <c r="F39" s="101"/>
      <c r="G39" s="7"/>
      <c r="H39" s="351" t="s">
        <v>676</v>
      </c>
      <c r="I39" s="352"/>
    </row>
    <row r="40" spans="1:9" s="38" customFormat="1" ht="42.75" customHeight="1">
      <c r="A40" s="370" t="s">
        <v>89</v>
      </c>
      <c r="B40" s="372">
        <v>200540763.99</v>
      </c>
      <c r="C40" s="372">
        <v>200431937.71</v>
      </c>
      <c r="D40" s="372">
        <v>200431937.71</v>
      </c>
      <c r="E40" s="372">
        <v>200431937.71</v>
      </c>
      <c r="F40" s="372">
        <f>C40-B40</f>
        <v>-108826.28000000119</v>
      </c>
      <c r="G40" s="372">
        <v>0</v>
      </c>
      <c r="H40" s="100"/>
      <c r="I40" s="98"/>
    </row>
    <row r="41" spans="1:9" s="38" customFormat="1" ht="15" customHeight="1">
      <c r="A41" s="371"/>
      <c r="B41" s="371"/>
      <c r="C41" s="371"/>
      <c r="D41" s="371"/>
      <c r="E41" s="371"/>
      <c r="F41" s="371"/>
      <c r="G41" s="371"/>
      <c r="H41" s="102"/>
      <c r="I41" s="103"/>
    </row>
    <row r="42" spans="1:9" s="38" customFormat="1" ht="41.25" customHeight="1">
      <c r="A42" s="370" t="s">
        <v>334</v>
      </c>
      <c r="B42" s="183">
        <v>413213940.59</v>
      </c>
      <c r="C42" s="183">
        <v>412533772.48</v>
      </c>
      <c r="D42" s="183">
        <v>412533772.48</v>
      </c>
      <c r="E42" s="183">
        <v>412533772.48</v>
      </c>
      <c r="F42" s="183">
        <f>C42-B42</f>
        <v>-680168.1099999547</v>
      </c>
      <c r="G42" s="183">
        <v>0</v>
      </c>
      <c r="H42" s="340"/>
      <c r="I42" s="341"/>
    </row>
    <row r="43" spans="1:9" s="38" customFormat="1" ht="15" customHeight="1">
      <c r="A43" s="371"/>
      <c r="B43" s="7"/>
      <c r="C43" s="7"/>
      <c r="D43" s="7"/>
      <c r="E43" s="7"/>
      <c r="F43" s="101"/>
      <c r="G43" s="7"/>
      <c r="H43" s="102"/>
      <c r="I43" s="103"/>
    </row>
    <row r="44" spans="1:9" s="38" customFormat="1" ht="28.5" customHeight="1">
      <c r="A44" s="73"/>
      <c r="B44" s="71"/>
      <c r="C44" s="71"/>
      <c r="D44" s="71"/>
      <c r="E44" s="71"/>
      <c r="F44" s="71"/>
      <c r="G44" s="71"/>
      <c r="H44" s="68"/>
      <c r="I44" s="99"/>
    </row>
    <row r="45" ht="13.5">
      <c r="A45" s="21"/>
    </row>
    <row r="46" spans="1:9" ht="13.5">
      <c r="A46" s="9"/>
      <c r="G46" s="11"/>
      <c r="H46" s="11"/>
      <c r="I46" s="11"/>
    </row>
    <row r="47" spans="1:9" ht="13.5">
      <c r="A47" s="12"/>
      <c r="G47" s="14"/>
      <c r="H47" s="14"/>
      <c r="I47" s="14"/>
    </row>
  </sheetData>
  <sheetProtection/>
  <mergeCells count="36">
    <mergeCell ref="C40:C41"/>
    <mergeCell ref="D40:D41"/>
    <mergeCell ref="E40:E41"/>
    <mergeCell ref="F40:F41"/>
    <mergeCell ref="H33:I33"/>
    <mergeCell ref="A28:A29"/>
    <mergeCell ref="H31:I31"/>
    <mergeCell ref="G40:G41"/>
    <mergeCell ref="H36:I36"/>
    <mergeCell ref="H37:I37"/>
    <mergeCell ref="H32:I32"/>
    <mergeCell ref="H10:I10"/>
    <mergeCell ref="H11:I11"/>
    <mergeCell ref="H12:I12"/>
    <mergeCell ref="H13:I13"/>
    <mergeCell ref="A42:A43"/>
    <mergeCell ref="H38:I38"/>
    <mergeCell ref="H39:I39"/>
    <mergeCell ref="A40:A41"/>
    <mergeCell ref="B40:B41"/>
    <mergeCell ref="B5:E5"/>
    <mergeCell ref="H9:I9"/>
    <mergeCell ref="H15:I15"/>
    <mergeCell ref="H16:I16"/>
    <mergeCell ref="A19:A20"/>
    <mergeCell ref="A25:A26"/>
    <mergeCell ref="H14:I14"/>
    <mergeCell ref="H30:I30"/>
    <mergeCell ref="H34:I34"/>
    <mergeCell ref="H35:I35"/>
    <mergeCell ref="A5:A6"/>
    <mergeCell ref="A1:I1"/>
    <mergeCell ref="A3:I3"/>
    <mergeCell ref="A4:I4"/>
    <mergeCell ref="H5:I5"/>
    <mergeCell ref="H6:I6"/>
  </mergeCells>
  <printOptions horizontalCentered="1"/>
  <pageMargins left="0.3937007874015748" right="0.3937007874015748" top="1.1811023622047245" bottom="0.35433070866141736" header="0.1968503937007874" footer="0.1968503937007874"/>
  <pageSetup horizontalDpi="600" verticalDpi="600" orientation="landscape" scale="73" r:id="rId2"/>
  <headerFooter alignWithMargins="0">
    <oddHeader>&amp;C&amp;G</oddHeader>
    <oddFooter>&amp;C&amp;P&amp;RINFORME DE AVANCE TRIMESTRAL ENERO-JUNIO</oddFooter>
  </headerFooter>
  <rowBreaks count="1" manualBreakCount="1">
    <brk id="27" max="255" man="1"/>
  </rowBreaks>
  <legacyDrawingHF r:id="rId1"/>
</worksheet>
</file>

<file path=xl/worksheets/sheet20.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17" sqref="A17:B29"/>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418</v>
      </c>
      <c r="B7" s="431"/>
    </row>
    <row r="8" spans="1:2" ht="19.5" customHeight="1">
      <c r="A8" s="430" t="s">
        <v>539</v>
      </c>
      <c r="B8" s="431"/>
    </row>
    <row r="9" spans="1:2" ht="19.5" customHeight="1">
      <c r="A9" s="430" t="s">
        <v>542</v>
      </c>
      <c r="B9" s="431"/>
    </row>
    <row r="10" spans="1:2" ht="18" customHeight="1">
      <c r="A10" s="330" t="s">
        <v>408</v>
      </c>
      <c r="B10" s="330" t="s">
        <v>414</v>
      </c>
    </row>
    <row r="11" spans="1:2" ht="29.25" customHeight="1">
      <c r="A11" s="331" t="s">
        <v>419</v>
      </c>
      <c r="B11" s="332" t="s">
        <v>420</v>
      </c>
    </row>
    <row r="12" spans="1:2" ht="18" customHeight="1">
      <c r="A12" s="440" t="s">
        <v>131</v>
      </c>
      <c r="B12" s="441"/>
    </row>
    <row r="13" spans="1:2" ht="18" customHeight="1">
      <c r="A13" s="331" t="s">
        <v>663</v>
      </c>
      <c r="B13" s="330" t="s">
        <v>693</v>
      </c>
    </row>
    <row r="14" spans="1:2" ht="18" customHeight="1">
      <c r="A14" s="330" t="s">
        <v>751</v>
      </c>
      <c r="B14" s="330" t="s">
        <v>664</v>
      </c>
    </row>
    <row r="15" spans="1:2" ht="15.75" customHeight="1">
      <c r="A15" s="436"/>
      <c r="B15" s="437"/>
    </row>
    <row r="16" spans="1:2" ht="30" customHeight="1">
      <c r="A16" s="434" t="s">
        <v>423</v>
      </c>
      <c r="B16" s="435"/>
    </row>
    <row r="17" spans="1:2" ht="15" customHeight="1">
      <c r="A17" s="432" t="s">
        <v>694</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21.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17" sqref="A17:B29"/>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424</v>
      </c>
      <c r="B7" s="431"/>
    </row>
    <row r="8" spans="1:2" ht="19.5" customHeight="1">
      <c r="A8" s="430" t="s">
        <v>539</v>
      </c>
      <c r="B8" s="431"/>
    </row>
    <row r="9" spans="1:2" ht="19.5" customHeight="1">
      <c r="A9" s="430" t="s">
        <v>543</v>
      </c>
      <c r="B9" s="431"/>
    </row>
    <row r="10" spans="1:2" ht="18" customHeight="1">
      <c r="A10" s="330" t="s">
        <v>401</v>
      </c>
      <c r="B10" s="330" t="s">
        <v>425</v>
      </c>
    </row>
    <row r="11" spans="1:2" ht="18" customHeight="1">
      <c r="A11" s="331" t="s">
        <v>426</v>
      </c>
      <c r="B11" s="332" t="s">
        <v>427</v>
      </c>
    </row>
    <row r="12" spans="1:2" ht="18" customHeight="1">
      <c r="A12" s="440" t="s">
        <v>131</v>
      </c>
      <c r="B12" s="441"/>
    </row>
    <row r="13" spans="1:2" ht="18" customHeight="1">
      <c r="A13" s="331" t="s">
        <v>665</v>
      </c>
      <c r="B13" s="330" t="s">
        <v>695</v>
      </c>
    </row>
    <row r="14" spans="1:2" ht="18" customHeight="1">
      <c r="A14" s="330" t="s">
        <v>752</v>
      </c>
      <c r="B14" s="330" t="s">
        <v>753</v>
      </c>
    </row>
    <row r="15" spans="1:2" ht="15.75" customHeight="1">
      <c r="A15" s="436"/>
      <c r="B15" s="437"/>
    </row>
    <row r="16" spans="1:2" ht="30" customHeight="1">
      <c r="A16" s="434" t="s">
        <v>428</v>
      </c>
      <c r="B16" s="435"/>
    </row>
    <row r="17" spans="1:2" ht="15" customHeight="1">
      <c r="A17" s="432" t="s">
        <v>696</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22.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17" sqref="A17:B29"/>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429</v>
      </c>
      <c r="B7" s="431"/>
    </row>
    <row r="8" spans="1:2" ht="19.5" customHeight="1">
      <c r="A8" s="430" t="s">
        <v>540</v>
      </c>
      <c r="B8" s="431"/>
    </row>
    <row r="9" spans="1:2" ht="19.5" customHeight="1">
      <c r="A9" s="430" t="s">
        <v>430</v>
      </c>
      <c r="B9" s="431"/>
    </row>
    <row r="10" spans="1:2" ht="18" customHeight="1">
      <c r="A10" s="330" t="s">
        <v>401</v>
      </c>
      <c r="B10" s="330" t="s">
        <v>425</v>
      </c>
    </row>
    <row r="11" spans="1:2" ht="30" customHeight="1">
      <c r="A11" s="331" t="s">
        <v>431</v>
      </c>
      <c r="B11" s="332" t="s">
        <v>432</v>
      </c>
    </row>
    <row r="12" spans="1:2" ht="18" customHeight="1">
      <c r="A12" s="440" t="s">
        <v>131</v>
      </c>
      <c r="B12" s="441"/>
    </row>
    <row r="13" spans="1:2" ht="18" customHeight="1">
      <c r="A13" s="331" t="s">
        <v>666</v>
      </c>
      <c r="B13" s="330" t="s">
        <v>697</v>
      </c>
    </row>
    <row r="14" spans="1:2" ht="18" customHeight="1">
      <c r="A14" s="330" t="s">
        <v>667</v>
      </c>
      <c r="B14" s="330" t="s">
        <v>668</v>
      </c>
    </row>
    <row r="15" spans="1:2" ht="15.75" customHeight="1">
      <c r="A15" s="436"/>
      <c r="B15" s="437"/>
    </row>
    <row r="16" spans="1:2" ht="30" customHeight="1">
      <c r="A16" s="434" t="s">
        <v>433</v>
      </c>
      <c r="B16" s="435"/>
    </row>
    <row r="17" spans="1:2" ht="15" customHeight="1">
      <c r="A17" s="432" t="s">
        <v>754</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ENERO-JUNIO</oddFooter>
  </headerFooter>
  <legacyDrawingHF r:id="rId1"/>
</worksheet>
</file>

<file path=xl/worksheets/sheet23.xml><?xml version="1.0" encoding="utf-8"?>
<worksheet xmlns="http://schemas.openxmlformats.org/spreadsheetml/2006/main" xmlns:r="http://schemas.openxmlformats.org/officeDocument/2006/relationships">
  <dimension ref="A3:B32"/>
  <sheetViews>
    <sheetView showGridLines="0" zoomScalePageLayoutView="0" workbookViewId="0" topLeftCell="A1">
      <selection activeCell="A5" sqref="A5:B5"/>
    </sheetView>
  </sheetViews>
  <sheetFormatPr defaultColWidth="11.421875" defaultRowHeight="12.75"/>
  <cols>
    <col min="1" max="1" width="67.7109375" style="1" customWidth="1"/>
    <col min="2" max="2" width="77.7109375" style="1" customWidth="1"/>
    <col min="3" max="16384" width="11.421875" style="1" customWidth="1"/>
  </cols>
  <sheetData>
    <row r="3" spans="1:2" ht="34.5" customHeight="1">
      <c r="A3" s="357" t="s">
        <v>69</v>
      </c>
      <c r="B3" s="359"/>
    </row>
    <row r="4" ht="6.75" customHeight="1"/>
    <row r="5" spans="1:2" ht="19.5" customHeight="1">
      <c r="A5" s="438" t="s">
        <v>133</v>
      </c>
      <c r="B5" s="439"/>
    </row>
    <row r="6" spans="1:2" ht="19.5" customHeight="1">
      <c r="A6" s="438" t="s">
        <v>640</v>
      </c>
      <c r="B6" s="439"/>
    </row>
    <row r="7" spans="1:2" ht="19.5" customHeight="1">
      <c r="A7" s="430" t="s">
        <v>434</v>
      </c>
      <c r="B7" s="431"/>
    </row>
    <row r="8" spans="1:2" ht="19.5" customHeight="1">
      <c r="A8" s="430" t="s">
        <v>541</v>
      </c>
      <c r="B8" s="431"/>
    </row>
    <row r="9" spans="1:2" ht="19.5" customHeight="1">
      <c r="A9" s="430" t="s">
        <v>430</v>
      </c>
      <c r="B9" s="431"/>
    </row>
    <row r="10" spans="1:2" ht="18" customHeight="1">
      <c r="A10" s="330" t="s">
        <v>408</v>
      </c>
      <c r="B10" s="330" t="s">
        <v>414</v>
      </c>
    </row>
    <row r="11" spans="1:2" ht="32.25" customHeight="1">
      <c r="A11" s="331" t="s">
        <v>435</v>
      </c>
      <c r="B11" s="332" t="s">
        <v>436</v>
      </c>
    </row>
    <row r="12" spans="1:2" ht="18" customHeight="1">
      <c r="A12" s="440" t="s">
        <v>131</v>
      </c>
      <c r="B12" s="441"/>
    </row>
    <row r="13" spans="1:2" ht="18" customHeight="1">
      <c r="A13" s="331" t="s">
        <v>669</v>
      </c>
      <c r="B13" s="330" t="s">
        <v>698</v>
      </c>
    </row>
    <row r="14" spans="1:2" ht="18" customHeight="1">
      <c r="A14" s="330" t="s">
        <v>670</v>
      </c>
      <c r="B14" s="330" t="s">
        <v>671</v>
      </c>
    </row>
    <row r="15" spans="1:2" ht="15.75" customHeight="1">
      <c r="A15" s="436"/>
      <c r="B15" s="437"/>
    </row>
    <row r="16" spans="1:2" ht="30" customHeight="1">
      <c r="A16" s="434" t="s">
        <v>437</v>
      </c>
      <c r="B16" s="435"/>
    </row>
    <row r="17" spans="1:2" ht="15" customHeight="1">
      <c r="A17" s="432" t="s">
        <v>699</v>
      </c>
      <c r="B17" s="433"/>
    </row>
    <row r="18" spans="1:2" ht="15" customHeight="1">
      <c r="A18" s="432"/>
      <c r="B18" s="433"/>
    </row>
    <row r="19" spans="1:2" ht="15" customHeight="1">
      <c r="A19" s="432"/>
      <c r="B19" s="433"/>
    </row>
    <row r="20" spans="1:2" ht="15" customHeight="1">
      <c r="A20" s="432"/>
      <c r="B20" s="433"/>
    </row>
    <row r="21" spans="1:2" ht="15" customHeight="1">
      <c r="A21" s="432"/>
      <c r="B21" s="433"/>
    </row>
    <row r="22" spans="1:2" ht="15" customHeight="1">
      <c r="A22" s="432"/>
      <c r="B22" s="433"/>
    </row>
    <row r="23" spans="1:2" ht="15" customHeight="1">
      <c r="A23" s="432"/>
      <c r="B23" s="433"/>
    </row>
    <row r="24" spans="1:2" ht="15" customHeight="1">
      <c r="A24" s="432"/>
      <c r="B24" s="433"/>
    </row>
    <row r="25" spans="1:2" ht="15" customHeight="1">
      <c r="A25" s="432"/>
      <c r="B25" s="433"/>
    </row>
    <row r="26" spans="1:2" ht="15" customHeight="1">
      <c r="A26" s="432"/>
      <c r="B26" s="433"/>
    </row>
    <row r="27" spans="1:2" ht="15" customHeight="1">
      <c r="A27" s="432"/>
      <c r="B27" s="433"/>
    </row>
    <row r="28" spans="1:2" ht="15" customHeight="1">
      <c r="A28" s="432"/>
      <c r="B28" s="433"/>
    </row>
    <row r="29" spans="1:2" ht="15" customHeight="1">
      <c r="A29" s="432"/>
      <c r="B29" s="433"/>
    </row>
    <row r="30" spans="1:2" ht="15" customHeight="1">
      <c r="A30" s="123"/>
      <c r="B30" s="124"/>
    </row>
    <row r="31" spans="1:2" ht="15" customHeight="1">
      <c r="A31" s="96" t="s">
        <v>68</v>
      </c>
      <c r="B31" s="95"/>
    </row>
    <row r="32" spans="1:2" ht="15" customHeight="1">
      <c r="A32" s="96"/>
      <c r="B32" s="94"/>
    </row>
  </sheetData>
  <sheetProtection/>
  <mergeCells count="10">
    <mergeCell ref="A12:B12"/>
    <mergeCell ref="A15:B15"/>
    <mergeCell ref="A16:B16"/>
    <mergeCell ref="A17:B29"/>
    <mergeCell ref="A3:B3"/>
    <mergeCell ref="A5:B5"/>
    <mergeCell ref="A6:B6"/>
    <mergeCell ref="A7:B7"/>
    <mergeCell ref="A8:B8"/>
    <mergeCell ref="A9:B9"/>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5" r:id="rId2"/>
  <headerFooter alignWithMargins="0">
    <oddHeader>&amp;C&amp;G</oddHeader>
    <oddFooter>&amp;C&amp;P&amp;RINFORME DE AVANCE TRIMESTRAL ENERO -JUNIO</oddFooter>
  </headerFooter>
  <legacyDrawingHF r:id="rId1"/>
</worksheet>
</file>

<file path=xl/worksheets/sheet24.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I8" sqref="I8:I9"/>
    </sheetView>
  </sheetViews>
  <sheetFormatPr defaultColWidth="8.7109375" defaultRowHeight="12.75"/>
  <cols>
    <col min="1" max="1" width="30.7109375" style="51" customWidth="1"/>
    <col min="2" max="5" width="15.7109375" style="62" customWidth="1"/>
    <col min="6" max="8" width="18.7109375" style="62" customWidth="1"/>
    <col min="9" max="16384" width="8.7109375" style="51" customWidth="1"/>
  </cols>
  <sheetData>
    <row r="1" spans="1:8" ht="34.5" customHeight="1">
      <c r="A1" s="452" t="s">
        <v>104</v>
      </c>
      <c r="B1" s="358"/>
      <c r="C1" s="358"/>
      <c r="D1" s="358"/>
      <c r="E1" s="358"/>
      <c r="F1" s="358"/>
      <c r="G1" s="358"/>
      <c r="H1" s="359"/>
    </row>
    <row r="2" spans="1:8" ht="7.5" customHeight="1">
      <c r="A2" s="52"/>
      <c r="B2" s="52"/>
      <c r="C2" s="52"/>
      <c r="D2" s="52"/>
      <c r="E2" s="52"/>
      <c r="F2" s="52"/>
      <c r="G2" s="52"/>
      <c r="H2" s="52"/>
    </row>
    <row r="3" spans="1:8" ht="19.5" customHeight="1">
      <c r="A3" s="360" t="s">
        <v>128</v>
      </c>
      <c r="B3" s="361"/>
      <c r="C3" s="361"/>
      <c r="D3" s="361"/>
      <c r="E3" s="361"/>
      <c r="F3" s="361"/>
      <c r="G3" s="361"/>
      <c r="H3" s="362"/>
    </row>
    <row r="4" spans="1:8" ht="19.5" customHeight="1">
      <c r="A4" s="449" t="s">
        <v>641</v>
      </c>
      <c r="B4" s="450"/>
      <c r="C4" s="450"/>
      <c r="D4" s="450"/>
      <c r="E4" s="450"/>
      <c r="F4" s="450"/>
      <c r="G4" s="450"/>
      <c r="H4" s="451"/>
    </row>
    <row r="5" spans="1:8" ht="6" customHeight="1">
      <c r="A5" s="54"/>
      <c r="B5" s="53"/>
      <c r="C5" s="53"/>
      <c r="D5" s="53"/>
      <c r="E5" s="53"/>
      <c r="F5" s="53"/>
      <c r="G5" s="53"/>
      <c r="H5" s="53"/>
    </row>
    <row r="6" spans="1:9" ht="22.5" customHeight="1">
      <c r="A6" s="446" t="s">
        <v>438</v>
      </c>
      <c r="B6" s="447"/>
      <c r="C6" s="447"/>
      <c r="D6" s="447"/>
      <c r="E6" s="447"/>
      <c r="F6" s="447"/>
      <c r="G6" s="447"/>
      <c r="H6" s="448"/>
      <c r="I6" s="55"/>
    </row>
    <row r="7" spans="1:9" ht="22.5" customHeight="1">
      <c r="A7" s="446" t="s">
        <v>439</v>
      </c>
      <c r="B7" s="447"/>
      <c r="C7" s="447"/>
      <c r="D7" s="447"/>
      <c r="E7" s="447"/>
      <c r="F7" s="447"/>
      <c r="G7" s="447"/>
      <c r="H7" s="448"/>
      <c r="I7" s="55"/>
    </row>
    <row r="8" spans="1:8" ht="6.75" customHeight="1">
      <c r="A8" s="56"/>
      <c r="B8" s="56"/>
      <c r="C8" s="56"/>
      <c r="D8" s="56"/>
      <c r="E8" s="56"/>
      <c r="F8" s="56"/>
      <c r="G8" s="56"/>
      <c r="H8" s="56"/>
    </row>
    <row r="9" spans="1:9" ht="69" customHeight="1">
      <c r="A9" s="333" t="s">
        <v>46</v>
      </c>
      <c r="B9" s="334" t="s">
        <v>47</v>
      </c>
      <c r="C9" s="334" t="s">
        <v>48</v>
      </c>
      <c r="D9" s="334" t="s">
        <v>49</v>
      </c>
      <c r="E9" s="334" t="s">
        <v>50</v>
      </c>
      <c r="F9" s="334" t="s">
        <v>51</v>
      </c>
      <c r="G9" s="334" t="s">
        <v>52</v>
      </c>
      <c r="H9" s="334" t="s">
        <v>53</v>
      </c>
      <c r="I9" s="57"/>
    </row>
    <row r="10" spans="1:9" s="59" customFormat="1" ht="74.25" customHeight="1">
      <c r="A10" s="298" t="s">
        <v>440</v>
      </c>
      <c r="B10" s="299" t="s">
        <v>444</v>
      </c>
      <c r="C10" s="300" t="s">
        <v>446</v>
      </c>
      <c r="D10" s="299" t="s">
        <v>447</v>
      </c>
      <c r="E10" s="299" t="s">
        <v>755</v>
      </c>
      <c r="F10" s="299" t="s">
        <v>700</v>
      </c>
      <c r="G10" s="300" t="s">
        <v>450</v>
      </c>
      <c r="H10" s="300" t="s">
        <v>451</v>
      </c>
      <c r="I10" s="58"/>
    </row>
    <row r="11" spans="1:9" ht="84.75" customHeight="1">
      <c r="A11" s="298" t="s">
        <v>441</v>
      </c>
      <c r="B11" s="299" t="s">
        <v>444</v>
      </c>
      <c r="C11" s="300" t="s">
        <v>446</v>
      </c>
      <c r="D11" s="299" t="s">
        <v>490</v>
      </c>
      <c r="E11" s="299" t="s">
        <v>702</v>
      </c>
      <c r="F11" s="299" t="s">
        <v>701</v>
      </c>
      <c r="G11" s="300" t="s">
        <v>450</v>
      </c>
      <c r="H11" s="299" t="s">
        <v>452</v>
      </c>
      <c r="I11" s="58"/>
    </row>
    <row r="12" spans="1:9" ht="66.75" customHeight="1">
      <c r="A12" s="302" t="s">
        <v>442</v>
      </c>
      <c r="B12" s="303" t="s">
        <v>445</v>
      </c>
      <c r="C12" s="300" t="s">
        <v>636</v>
      </c>
      <c r="D12" s="299" t="s">
        <v>448</v>
      </c>
      <c r="E12" s="299" t="s">
        <v>703</v>
      </c>
      <c r="F12" s="299" t="s">
        <v>701</v>
      </c>
      <c r="G12" s="300" t="s">
        <v>450</v>
      </c>
      <c r="H12" s="299" t="s">
        <v>453</v>
      </c>
      <c r="I12" s="58"/>
    </row>
    <row r="13" spans="1:9" ht="70.5" customHeight="1">
      <c r="A13" s="298" t="s">
        <v>443</v>
      </c>
      <c r="B13" s="299" t="s">
        <v>444</v>
      </c>
      <c r="C13" s="300" t="s">
        <v>446</v>
      </c>
      <c r="D13" s="301" t="s">
        <v>449</v>
      </c>
      <c r="E13" s="301" t="s">
        <v>704</v>
      </c>
      <c r="F13" s="300" t="s">
        <v>700</v>
      </c>
      <c r="G13" s="300" t="s">
        <v>450</v>
      </c>
      <c r="H13" s="299" t="s">
        <v>452</v>
      </c>
      <c r="I13" s="60"/>
    </row>
    <row r="14" ht="13.5">
      <c r="A14" s="61"/>
    </row>
    <row r="15" spans="1:7" ht="13.5">
      <c r="A15" s="9"/>
      <c r="C15" s="11"/>
      <c r="G15" s="10"/>
    </row>
    <row r="16" spans="1:7" ht="13.5">
      <c r="A16" s="12"/>
      <c r="C16" s="14"/>
      <c r="G16" s="13"/>
    </row>
    <row r="17" ht="15">
      <c r="A17" s="63"/>
    </row>
    <row r="18" ht="15">
      <c r="A18" s="63"/>
    </row>
    <row r="19" ht="15">
      <c r="A19" s="63"/>
    </row>
    <row r="20" ht="15">
      <c r="A20" s="63"/>
    </row>
    <row r="21" ht="15">
      <c r="A21" s="63"/>
    </row>
    <row r="22" ht="15">
      <c r="A22" s="63"/>
    </row>
    <row r="23" ht="15">
      <c r="A23" s="63"/>
    </row>
  </sheetData>
  <sheetProtection/>
  <mergeCells count="5">
    <mergeCell ref="A6:H6"/>
    <mergeCell ref="A7:H7"/>
    <mergeCell ref="A3:H3"/>
    <mergeCell ref="A4:H4"/>
    <mergeCell ref="A1:H1"/>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25.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F12" sqref="F12"/>
    </sheetView>
  </sheetViews>
  <sheetFormatPr defaultColWidth="8.7109375" defaultRowHeight="12.75"/>
  <cols>
    <col min="1" max="1" width="30.7109375" style="51" customWidth="1"/>
    <col min="2" max="5" width="15.7109375" style="62" customWidth="1"/>
    <col min="6" max="8" width="18.7109375" style="62" customWidth="1"/>
    <col min="9" max="16384" width="8.7109375" style="51" customWidth="1"/>
  </cols>
  <sheetData>
    <row r="1" spans="1:8" ht="34.5" customHeight="1">
      <c r="A1" s="452" t="s">
        <v>104</v>
      </c>
      <c r="B1" s="358"/>
      <c r="C1" s="358"/>
      <c r="D1" s="358"/>
      <c r="E1" s="358"/>
      <c r="F1" s="358"/>
      <c r="G1" s="358"/>
      <c r="H1" s="359"/>
    </row>
    <row r="2" spans="1:8" ht="7.5" customHeight="1">
      <c r="A2" s="52"/>
      <c r="B2" s="52"/>
      <c r="C2" s="52"/>
      <c r="D2" s="52"/>
      <c r="E2" s="52"/>
      <c r="F2" s="52"/>
      <c r="G2" s="52"/>
      <c r="H2" s="52"/>
    </row>
    <row r="3" spans="1:8" ht="19.5" customHeight="1">
      <c r="A3" s="360" t="s">
        <v>128</v>
      </c>
      <c r="B3" s="361"/>
      <c r="C3" s="361"/>
      <c r="D3" s="361"/>
      <c r="E3" s="361"/>
      <c r="F3" s="361"/>
      <c r="G3" s="361"/>
      <c r="H3" s="362"/>
    </row>
    <row r="4" spans="1:8" ht="19.5" customHeight="1">
      <c r="A4" s="449" t="s">
        <v>641</v>
      </c>
      <c r="B4" s="450"/>
      <c r="C4" s="450"/>
      <c r="D4" s="450"/>
      <c r="E4" s="450"/>
      <c r="F4" s="450"/>
      <c r="G4" s="450"/>
      <c r="H4" s="451"/>
    </row>
    <row r="5" spans="1:8" ht="6" customHeight="1">
      <c r="A5" s="54"/>
      <c r="B5" s="53"/>
      <c r="C5" s="53"/>
      <c r="D5" s="53"/>
      <c r="E5" s="53"/>
      <c r="F5" s="53"/>
      <c r="G5" s="53"/>
      <c r="H5" s="53"/>
    </row>
    <row r="6" spans="1:9" ht="22.5" customHeight="1">
      <c r="A6" s="446" t="s">
        <v>454</v>
      </c>
      <c r="B6" s="447"/>
      <c r="C6" s="447"/>
      <c r="D6" s="447"/>
      <c r="E6" s="447"/>
      <c r="F6" s="447"/>
      <c r="G6" s="447"/>
      <c r="H6" s="448"/>
      <c r="I6" s="55"/>
    </row>
    <row r="7" spans="1:9" ht="22.5" customHeight="1">
      <c r="A7" s="446" t="s">
        <v>465</v>
      </c>
      <c r="B7" s="447"/>
      <c r="C7" s="447"/>
      <c r="D7" s="447"/>
      <c r="E7" s="447"/>
      <c r="F7" s="447"/>
      <c r="G7" s="447"/>
      <c r="H7" s="448"/>
      <c r="I7" s="55"/>
    </row>
    <row r="8" spans="1:8" ht="6.75" customHeight="1">
      <c r="A8" s="56"/>
      <c r="B8" s="56"/>
      <c r="C8" s="56"/>
      <c r="D8" s="56"/>
      <c r="E8" s="56"/>
      <c r="F8" s="56"/>
      <c r="G8" s="56"/>
      <c r="H8" s="56"/>
    </row>
    <row r="9" spans="1:9" ht="69" customHeight="1">
      <c r="A9" s="333" t="s">
        <v>46</v>
      </c>
      <c r="B9" s="334" t="s">
        <v>47</v>
      </c>
      <c r="C9" s="334" t="s">
        <v>48</v>
      </c>
      <c r="D9" s="334" t="s">
        <v>49</v>
      </c>
      <c r="E9" s="334" t="s">
        <v>50</v>
      </c>
      <c r="F9" s="334" t="s">
        <v>51</v>
      </c>
      <c r="G9" s="334" t="s">
        <v>52</v>
      </c>
      <c r="H9" s="334" t="s">
        <v>53</v>
      </c>
      <c r="I9" s="57"/>
    </row>
    <row r="10" spans="1:9" s="59" customFormat="1" ht="74.25" customHeight="1">
      <c r="A10" s="298" t="s">
        <v>455</v>
      </c>
      <c r="B10" s="299" t="s">
        <v>459</v>
      </c>
      <c r="C10" s="300" t="s">
        <v>446</v>
      </c>
      <c r="D10" s="299" t="s">
        <v>461</v>
      </c>
      <c r="E10" s="299" t="s">
        <v>756</v>
      </c>
      <c r="F10" s="300" t="s">
        <v>700</v>
      </c>
      <c r="G10" s="300" t="s">
        <v>450</v>
      </c>
      <c r="H10" s="300" t="s">
        <v>451</v>
      </c>
      <c r="I10" s="58"/>
    </row>
    <row r="11" spans="1:9" ht="84.75" customHeight="1">
      <c r="A11" s="298" t="s">
        <v>456</v>
      </c>
      <c r="B11" s="299" t="s">
        <v>459</v>
      </c>
      <c r="C11" s="300" t="s">
        <v>446</v>
      </c>
      <c r="D11" s="299" t="s">
        <v>462</v>
      </c>
      <c r="E11" s="299" t="s">
        <v>705</v>
      </c>
      <c r="F11" s="299" t="s">
        <v>700</v>
      </c>
      <c r="G11" s="300" t="s">
        <v>450</v>
      </c>
      <c r="H11" s="299" t="s">
        <v>452</v>
      </c>
      <c r="I11" s="58"/>
    </row>
    <row r="12" spans="1:9" ht="66.75" customHeight="1">
      <c r="A12" s="302" t="s">
        <v>457</v>
      </c>
      <c r="B12" s="299" t="s">
        <v>460</v>
      </c>
      <c r="C12" s="300" t="s">
        <v>636</v>
      </c>
      <c r="D12" s="299" t="s">
        <v>463</v>
      </c>
      <c r="E12" s="299" t="s">
        <v>757</v>
      </c>
      <c r="F12" s="299" t="s">
        <v>700</v>
      </c>
      <c r="G12" s="300" t="s">
        <v>450</v>
      </c>
      <c r="H12" s="299" t="s">
        <v>453</v>
      </c>
      <c r="I12" s="58"/>
    </row>
    <row r="13" spans="1:9" ht="70.5" customHeight="1">
      <c r="A13" s="298" t="s">
        <v>458</v>
      </c>
      <c r="B13" s="299" t="s">
        <v>459</v>
      </c>
      <c r="C13" s="300" t="s">
        <v>446</v>
      </c>
      <c r="D13" s="301" t="s">
        <v>464</v>
      </c>
      <c r="E13" s="301" t="s">
        <v>706</v>
      </c>
      <c r="F13" s="300" t="s">
        <v>700</v>
      </c>
      <c r="G13" s="300" t="s">
        <v>450</v>
      </c>
      <c r="H13" s="299" t="s">
        <v>452</v>
      </c>
      <c r="I13" s="60"/>
    </row>
    <row r="14" ht="13.5">
      <c r="A14" s="61"/>
    </row>
    <row r="15" spans="1:7" ht="13.5">
      <c r="A15" s="9"/>
      <c r="C15" s="11"/>
      <c r="G15" s="10"/>
    </row>
    <row r="16" spans="1:7" ht="13.5">
      <c r="A16" s="12"/>
      <c r="C16" s="14"/>
      <c r="G16" s="13"/>
    </row>
    <row r="17" ht="15">
      <c r="A17" s="63"/>
    </row>
    <row r="18" ht="15">
      <c r="A18" s="63"/>
    </row>
    <row r="19" ht="15">
      <c r="A19" s="63"/>
    </row>
    <row r="20" ht="15">
      <c r="A20" s="63"/>
    </row>
    <row r="21" ht="15">
      <c r="A21" s="63"/>
    </row>
    <row r="22" ht="15">
      <c r="A22" s="63"/>
    </row>
    <row r="23" ht="15">
      <c r="A23" s="63"/>
    </row>
  </sheetData>
  <sheetProtection/>
  <mergeCells count="5">
    <mergeCell ref="A1:H1"/>
    <mergeCell ref="A3:H3"/>
    <mergeCell ref="A4:H4"/>
    <mergeCell ref="A6:H6"/>
    <mergeCell ref="A7:H7"/>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26.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A3" sqref="A3:H3"/>
    </sheetView>
  </sheetViews>
  <sheetFormatPr defaultColWidth="8.7109375" defaultRowHeight="12.75"/>
  <cols>
    <col min="1" max="1" width="30.7109375" style="51" customWidth="1"/>
    <col min="2" max="5" width="15.7109375" style="62" customWidth="1"/>
    <col min="6" max="8" width="18.7109375" style="62" customWidth="1"/>
    <col min="9" max="16384" width="8.7109375" style="51" customWidth="1"/>
  </cols>
  <sheetData>
    <row r="1" spans="1:8" ht="34.5" customHeight="1">
      <c r="A1" s="452" t="s">
        <v>104</v>
      </c>
      <c r="B1" s="358"/>
      <c r="C1" s="358"/>
      <c r="D1" s="358"/>
      <c r="E1" s="358"/>
      <c r="F1" s="358"/>
      <c r="G1" s="358"/>
      <c r="H1" s="359"/>
    </row>
    <row r="2" spans="1:8" ht="7.5" customHeight="1">
      <c r="A2" s="52"/>
      <c r="B2" s="52"/>
      <c r="C2" s="52"/>
      <c r="D2" s="52"/>
      <c r="E2" s="52"/>
      <c r="F2" s="52"/>
      <c r="G2" s="52"/>
      <c r="H2" s="52"/>
    </row>
    <row r="3" spans="1:8" ht="19.5" customHeight="1">
      <c r="A3" s="360" t="s">
        <v>128</v>
      </c>
      <c r="B3" s="361"/>
      <c r="C3" s="361"/>
      <c r="D3" s="361"/>
      <c r="E3" s="361"/>
      <c r="F3" s="361"/>
      <c r="G3" s="361"/>
      <c r="H3" s="362"/>
    </row>
    <row r="4" spans="1:8" ht="19.5" customHeight="1">
      <c r="A4" s="449" t="s">
        <v>641</v>
      </c>
      <c r="B4" s="450"/>
      <c r="C4" s="450"/>
      <c r="D4" s="450"/>
      <c r="E4" s="450"/>
      <c r="F4" s="450"/>
      <c r="G4" s="450"/>
      <c r="H4" s="451"/>
    </row>
    <row r="5" spans="1:8" ht="6" customHeight="1">
      <c r="A5" s="54"/>
      <c r="B5" s="53"/>
      <c r="C5" s="53"/>
      <c r="D5" s="53"/>
      <c r="E5" s="53"/>
      <c r="F5" s="53"/>
      <c r="G5" s="53"/>
      <c r="H5" s="53"/>
    </row>
    <row r="6" spans="1:9" ht="22.5" customHeight="1">
      <c r="A6" s="446" t="s">
        <v>466</v>
      </c>
      <c r="B6" s="447"/>
      <c r="C6" s="447"/>
      <c r="D6" s="447"/>
      <c r="E6" s="447"/>
      <c r="F6" s="447"/>
      <c r="G6" s="447"/>
      <c r="H6" s="448"/>
      <c r="I6" s="55"/>
    </row>
    <row r="7" spans="1:9" ht="22.5" customHeight="1">
      <c r="A7" s="446" t="s">
        <v>465</v>
      </c>
      <c r="B7" s="447"/>
      <c r="C7" s="447"/>
      <c r="D7" s="447"/>
      <c r="E7" s="447"/>
      <c r="F7" s="447"/>
      <c r="G7" s="447"/>
      <c r="H7" s="448"/>
      <c r="I7" s="55"/>
    </row>
    <row r="8" spans="1:8" ht="6.75" customHeight="1">
      <c r="A8" s="56"/>
      <c r="B8" s="56"/>
      <c r="C8" s="56"/>
      <c r="D8" s="56"/>
      <c r="E8" s="56"/>
      <c r="F8" s="56"/>
      <c r="G8" s="56"/>
      <c r="H8" s="56"/>
    </row>
    <row r="9" spans="1:9" ht="69" customHeight="1">
      <c r="A9" s="333" t="s">
        <v>46</v>
      </c>
      <c r="B9" s="334" t="s">
        <v>47</v>
      </c>
      <c r="C9" s="334" t="s">
        <v>48</v>
      </c>
      <c r="D9" s="334" t="s">
        <v>49</v>
      </c>
      <c r="E9" s="334" t="s">
        <v>50</v>
      </c>
      <c r="F9" s="334" t="s">
        <v>51</v>
      </c>
      <c r="G9" s="334" t="s">
        <v>52</v>
      </c>
      <c r="H9" s="334" t="s">
        <v>53</v>
      </c>
      <c r="I9" s="57"/>
    </row>
    <row r="10" spans="1:9" s="59" customFormat="1" ht="80.25" customHeight="1">
      <c r="A10" s="298" t="s">
        <v>467</v>
      </c>
      <c r="B10" s="299" t="s">
        <v>470</v>
      </c>
      <c r="C10" s="300" t="s">
        <v>446</v>
      </c>
      <c r="D10" s="299" t="s">
        <v>472</v>
      </c>
      <c r="E10" s="299" t="s">
        <v>707</v>
      </c>
      <c r="F10" s="300" t="s">
        <v>700</v>
      </c>
      <c r="G10" s="300" t="s">
        <v>450</v>
      </c>
      <c r="H10" s="300" t="s">
        <v>451</v>
      </c>
      <c r="I10" s="58"/>
    </row>
    <row r="11" spans="1:9" ht="84.75" customHeight="1">
      <c r="A11" s="298" t="s">
        <v>544</v>
      </c>
      <c r="B11" s="299" t="s">
        <v>470</v>
      </c>
      <c r="C11" s="300" t="s">
        <v>446</v>
      </c>
      <c r="D11" s="299" t="s">
        <v>635</v>
      </c>
      <c r="E11" s="299" t="s">
        <v>708</v>
      </c>
      <c r="F11" s="300" t="s">
        <v>700</v>
      </c>
      <c r="G11" s="300" t="s">
        <v>450</v>
      </c>
      <c r="H11" s="299" t="s">
        <v>475</v>
      </c>
      <c r="I11" s="58"/>
    </row>
    <row r="12" spans="1:9" ht="66.75" customHeight="1">
      <c r="A12" s="302" t="s">
        <v>468</v>
      </c>
      <c r="B12" s="299" t="s">
        <v>471</v>
      </c>
      <c r="C12" s="300" t="s">
        <v>636</v>
      </c>
      <c r="D12" s="299" t="s">
        <v>473</v>
      </c>
      <c r="E12" s="299" t="s">
        <v>709</v>
      </c>
      <c r="F12" s="300" t="s">
        <v>700</v>
      </c>
      <c r="G12" s="300" t="s">
        <v>450</v>
      </c>
      <c r="H12" s="299" t="s">
        <v>476</v>
      </c>
      <c r="I12" s="58"/>
    </row>
    <row r="13" spans="1:9" ht="94.5" customHeight="1">
      <c r="A13" s="298" t="s">
        <v>469</v>
      </c>
      <c r="B13" s="299" t="s">
        <v>470</v>
      </c>
      <c r="C13" s="300" t="s">
        <v>446</v>
      </c>
      <c r="D13" s="301" t="s">
        <v>474</v>
      </c>
      <c r="E13" s="301" t="s">
        <v>710</v>
      </c>
      <c r="F13" s="300" t="s">
        <v>700</v>
      </c>
      <c r="G13" s="300" t="s">
        <v>450</v>
      </c>
      <c r="H13" s="299" t="s">
        <v>477</v>
      </c>
      <c r="I13" s="60"/>
    </row>
    <row r="14" ht="13.5">
      <c r="A14" s="61"/>
    </row>
    <row r="15" ht="15">
      <c r="A15" s="63"/>
    </row>
    <row r="16" ht="15">
      <c r="A16" s="63"/>
    </row>
    <row r="17" ht="15">
      <c r="A17" s="63"/>
    </row>
    <row r="18" ht="15">
      <c r="A18" s="63"/>
    </row>
    <row r="19" ht="15">
      <c r="A19" s="63"/>
    </row>
    <row r="20" ht="15">
      <c r="A20" s="63"/>
    </row>
  </sheetData>
  <sheetProtection/>
  <mergeCells count="5">
    <mergeCell ref="A1:H1"/>
    <mergeCell ref="A3:H3"/>
    <mergeCell ref="A4:H4"/>
    <mergeCell ref="A6:H6"/>
    <mergeCell ref="A7:H7"/>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27.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I12" sqref="I12"/>
    </sheetView>
  </sheetViews>
  <sheetFormatPr defaultColWidth="8.7109375" defaultRowHeight="12.75"/>
  <cols>
    <col min="1" max="1" width="30.7109375" style="51" customWidth="1"/>
    <col min="2" max="5" width="15.7109375" style="62" customWidth="1"/>
    <col min="6" max="8" width="18.7109375" style="62" customWidth="1"/>
    <col min="9" max="16384" width="8.7109375" style="51" customWidth="1"/>
  </cols>
  <sheetData>
    <row r="1" spans="1:8" ht="34.5" customHeight="1">
      <c r="A1" s="452" t="s">
        <v>104</v>
      </c>
      <c r="B1" s="358"/>
      <c r="C1" s="358"/>
      <c r="D1" s="358"/>
      <c r="E1" s="358"/>
      <c r="F1" s="358"/>
      <c r="G1" s="358"/>
      <c r="H1" s="359"/>
    </row>
    <row r="2" spans="1:8" ht="7.5" customHeight="1">
      <c r="A2" s="52"/>
      <c r="B2" s="52"/>
      <c r="C2" s="52"/>
      <c r="D2" s="52"/>
      <c r="E2" s="52"/>
      <c r="F2" s="52"/>
      <c r="G2" s="52"/>
      <c r="H2" s="52"/>
    </row>
    <row r="3" spans="1:8" ht="19.5" customHeight="1">
      <c r="A3" s="360" t="s">
        <v>128</v>
      </c>
      <c r="B3" s="361"/>
      <c r="C3" s="361"/>
      <c r="D3" s="361"/>
      <c r="E3" s="361"/>
      <c r="F3" s="361"/>
      <c r="G3" s="361"/>
      <c r="H3" s="362"/>
    </row>
    <row r="4" spans="1:8" ht="19.5" customHeight="1">
      <c r="A4" s="449" t="s">
        <v>641</v>
      </c>
      <c r="B4" s="450"/>
      <c r="C4" s="450"/>
      <c r="D4" s="450"/>
      <c r="E4" s="450"/>
      <c r="F4" s="450"/>
      <c r="G4" s="450"/>
      <c r="H4" s="451"/>
    </row>
    <row r="5" spans="1:8" ht="6" customHeight="1">
      <c r="A5" s="54"/>
      <c r="B5" s="53"/>
      <c r="C5" s="53"/>
      <c r="D5" s="53"/>
      <c r="E5" s="53"/>
      <c r="F5" s="53"/>
      <c r="G5" s="53"/>
      <c r="H5" s="53"/>
    </row>
    <row r="6" spans="1:9" ht="22.5" customHeight="1">
      <c r="A6" s="446" t="s">
        <v>478</v>
      </c>
      <c r="B6" s="447"/>
      <c r="C6" s="447"/>
      <c r="D6" s="447"/>
      <c r="E6" s="447"/>
      <c r="F6" s="447"/>
      <c r="G6" s="447"/>
      <c r="H6" s="448"/>
      <c r="I6" s="55"/>
    </row>
    <row r="7" spans="1:9" ht="22.5" customHeight="1">
      <c r="A7" s="446" t="s">
        <v>465</v>
      </c>
      <c r="B7" s="447"/>
      <c r="C7" s="447"/>
      <c r="D7" s="447"/>
      <c r="E7" s="447"/>
      <c r="F7" s="447"/>
      <c r="G7" s="447"/>
      <c r="H7" s="448"/>
      <c r="I7" s="55"/>
    </row>
    <row r="8" spans="1:8" ht="6.75" customHeight="1">
      <c r="A8" s="56"/>
      <c r="B8" s="56"/>
      <c r="C8" s="56"/>
      <c r="D8" s="56"/>
      <c r="E8" s="56"/>
      <c r="F8" s="56"/>
      <c r="G8" s="56"/>
      <c r="H8" s="56"/>
    </row>
    <row r="9" spans="1:9" ht="69" customHeight="1">
      <c r="A9" s="333" t="s">
        <v>46</v>
      </c>
      <c r="B9" s="334" t="s">
        <v>47</v>
      </c>
      <c r="C9" s="334" t="s">
        <v>48</v>
      </c>
      <c r="D9" s="334" t="s">
        <v>49</v>
      </c>
      <c r="E9" s="334" t="s">
        <v>50</v>
      </c>
      <c r="F9" s="334" t="s">
        <v>51</v>
      </c>
      <c r="G9" s="334" t="s">
        <v>52</v>
      </c>
      <c r="H9" s="334" t="s">
        <v>53</v>
      </c>
      <c r="I9" s="57"/>
    </row>
    <row r="10" spans="1:9" s="59" customFormat="1" ht="74.25" customHeight="1">
      <c r="A10" s="298" t="s">
        <v>479</v>
      </c>
      <c r="B10" s="299" t="s">
        <v>470</v>
      </c>
      <c r="C10" s="300" t="s">
        <v>446</v>
      </c>
      <c r="D10" s="299" t="s">
        <v>484</v>
      </c>
      <c r="E10" s="299" t="s">
        <v>711</v>
      </c>
      <c r="F10" s="300" t="s">
        <v>700</v>
      </c>
      <c r="G10" s="300" t="s">
        <v>450</v>
      </c>
      <c r="H10" s="300" t="s">
        <v>487</v>
      </c>
      <c r="I10" s="58"/>
    </row>
    <row r="11" spans="1:9" ht="84.75" customHeight="1">
      <c r="A11" s="298" t="s">
        <v>480</v>
      </c>
      <c r="B11" s="299" t="s">
        <v>470</v>
      </c>
      <c r="C11" s="300" t="s">
        <v>446</v>
      </c>
      <c r="D11" s="299" t="s">
        <v>758</v>
      </c>
      <c r="E11" s="299" t="s">
        <v>712</v>
      </c>
      <c r="F11" s="300" t="s">
        <v>700</v>
      </c>
      <c r="G11" s="300" t="s">
        <v>450</v>
      </c>
      <c r="H11" s="299" t="s">
        <v>488</v>
      </c>
      <c r="I11" s="58"/>
    </row>
    <row r="12" spans="1:9" ht="66.75" customHeight="1">
      <c r="A12" s="302" t="s">
        <v>481</v>
      </c>
      <c r="B12" s="299" t="s">
        <v>483</v>
      </c>
      <c r="C12" s="300" t="s">
        <v>636</v>
      </c>
      <c r="D12" s="299" t="s">
        <v>485</v>
      </c>
      <c r="E12" s="299" t="s">
        <v>713</v>
      </c>
      <c r="F12" s="300" t="s">
        <v>700</v>
      </c>
      <c r="G12" s="300" t="s">
        <v>450</v>
      </c>
      <c r="H12" s="299" t="s">
        <v>489</v>
      </c>
      <c r="I12" s="58"/>
    </row>
    <row r="13" spans="1:9" ht="104.25" customHeight="1">
      <c r="A13" s="298" t="s">
        <v>482</v>
      </c>
      <c r="B13" s="299" t="s">
        <v>470</v>
      </c>
      <c r="C13" s="300" t="s">
        <v>446</v>
      </c>
      <c r="D13" s="301" t="s">
        <v>486</v>
      </c>
      <c r="E13" s="301" t="s">
        <v>714</v>
      </c>
      <c r="F13" s="300" t="s">
        <v>700</v>
      </c>
      <c r="G13" s="300" t="s">
        <v>450</v>
      </c>
      <c r="H13" s="299" t="s">
        <v>488</v>
      </c>
      <c r="I13" s="60"/>
    </row>
    <row r="14" ht="13.5">
      <c r="A14" s="61"/>
    </row>
    <row r="15" spans="1:7" ht="13.5">
      <c r="A15" s="9"/>
      <c r="C15" s="11"/>
      <c r="G15" s="10"/>
    </row>
    <row r="16" spans="1:7" ht="13.5">
      <c r="A16" s="12"/>
      <c r="C16" s="14"/>
      <c r="G16" s="13"/>
    </row>
    <row r="17" ht="15">
      <c r="A17" s="63"/>
    </row>
    <row r="18" ht="15">
      <c r="A18" s="63"/>
    </row>
    <row r="19" ht="15">
      <c r="A19" s="63"/>
    </row>
    <row r="20" ht="15">
      <c r="A20" s="63"/>
    </row>
    <row r="21" ht="15">
      <c r="A21" s="63"/>
    </row>
  </sheetData>
  <sheetProtection/>
  <mergeCells count="5">
    <mergeCell ref="A1:H1"/>
    <mergeCell ref="A3:H3"/>
    <mergeCell ref="A4:H4"/>
    <mergeCell ref="A6:H6"/>
    <mergeCell ref="A7:H7"/>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28.xml><?xml version="1.0" encoding="utf-8"?>
<worksheet xmlns="http://schemas.openxmlformats.org/spreadsheetml/2006/main" xmlns:r="http://schemas.openxmlformats.org/officeDocument/2006/relationships">
  <dimension ref="A1:G30"/>
  <sheetViews>
    <sheetView showGridLines="0" zoomScalePageLayoutView="0" workbookViewId="0" topLeftCell="A1">
      <selection activeCell="A3" sqref="A3:F3"/>
    </sheetView>
  </sheetViews>
  <sheetFormatPr defaultColWidth="11.421875" defaultRowHeight="12.75"/>
  <cols>
    <col min="1" max="1" width="35.7109375" style="1" customWidth="1"/>
    <col min="2" max="2" width="16.28125" style="1" customWidth="1"/>
    <col min="3" max="3" width="15.00390625" style="1" customWidth="1"/>
    <col min="4" max="4" width="19.00390625" style="1" customWidth="1"/>
    <col min="5" max="5" width="15.7109375" style="1" customWidth="1"/>
    <col min="6" max="6" width="45.7109375" style="1" customWidth="1"/>
    <col min="7" max="16384" width="11.421875" style="1" customWidth="1"/>
  </cols>
  <sheetData>
    <row r="1" spans="1:6" ht="34.5" customHeight="1">
      <c r="A1" s="357" t="s">
        <v>70</v>
      </c>
      <c r="B1" s="358"/>
      <c r="C1" s="358"/>
      <c r="D1" s="358"/>
      <c r="E1" s="358"/>
      <c r="F1" s="359"/>
    </row>
    <row r="2" ht="5.25" customHeight="1"/>
    <row r="3" spans="1:6" ht="19.5" customHeight="1">
      <c r="A3" s="360" t="s">
        <v>128</v>
      </c>
      <c r="B3" s="361"/>
      <c r="C3" s="361"/>
      <c r="D3" s="361"/>
      <c r="E3" s="361"/>
      <c r="F3" s="362"/>
    </row>
    <row r="4" spans="1:6" ht="19.5" customHeight="1">
      <c r="A4" s="360" t="s">
        <v>640</v>
      </c>
      <c r="B4" s="361"/>
      <c r="C4" s="361"/>
      <c r="D4" s="361"/>
      <c r="E4" s="361"/>
      <c r="F4" s="362"/>
    </row>
    <row r="5" spans="1:7" ht="34.5" customHeight="1">
      <c r="A5" s="462" t="s">
        <v>105</v>
      </c>
      <c r="B5" s="463"/>
      <c r="C5" s="463"/>
      <c r="D5" s="463"/>
      <c r="E5" s="463"/>
      <c r="F5" s="464"/>
      <c r="G5" s="3"/>
    </row>
    <row r="6" spans="1:6" ht="34.5" customHeight="1">
      <c r="A6" s="117" t="s">
        <v>80</v>
      </c>
      <c r="B6" s="465" t="s">
        <v>14</v>
      </c>
      <c r="C6" s="466"/>
      <c r="D6" s="469" t="s">
        <v>81</v>
      </c>
      <c r="E6" s="466"/>
      <c r="F6" s="8" t="s">
        <v>83</v>
      </c>
    </row>
    <row r="7" spans="1:6" ht="18" customHeight="1">
      <c r="A7" s="239">
        <v>1440126459</v>
      </c>
      <c r="B7" s="467">
        <v>1505109143.89</v>
      </c>
      <c r="C7" s="468"/>
      <c r="D7" s="467">
        <v>64982684.89</v>
      </c>
      <c r="E7" s="468"/>
      <c r="F7" s="304" t="s">
        <v>715</v>
      </c>
    </row>
    <row r="8" spans="1:6" ht="9" customHeight="1">
      <c r="A8" s="66"/>
      <c r="B8" s="66"/>
      <c r="C8" s="66"/>
      <c r="D8" s="67"/>
      <c r="E8" s="67"/>
      <c r="F8" s="68"/>
    </row>
    <row r="9" spans="1:6" ht="12" customHeight="1">
      <c r="A9" s="355" t="s">
        <v>112</v>
      </c>
      <c r="B9" s="355" t="s">
        <v>80</v>
      </c>
      <c r="C9" s="355" t="s">
        <v>14</v>
      </c>
      <c r="D9" s="355" t="s">
        <v>45</v>
      </c>
      <c r="E9" s="355" t="s">
        <v>79</v>
      </c>
      <c r="F9" s="323"/>
    </row>
    <row r="10" spans="1:6" ht="12" customHeight="1">
      <c r="A10" s="387"/>
      <c r="B10" s="387"/>
      <c r="C10" s="387"/>
      <c r="D10" s="387"/>
      <c r="E10" s="387"/>
      <c r="F10" s="335" t="s">
        <v>119</v>
      </c>
    </row>
    <row r="11" spans="1:6" ht="12" customHeight="1">
      <c r="A11" s="356"/>
      <c r="B11" s="356"/>
      <c r="C11" s="356"/>
      <c r="D11" s="356"/>
      <c r="E11" s="356"/>
      <c r="F11" s="325"/>
    </row>
    <row r="12" spans="1:6" ht="16.5" customHeight="1">
      <c r="A12" s="459"/>
      <c r="B12" s="459"/>
      <c r="C12" s="459"/>
      <c r="D12" s="459"/>
      <c r="E12" s="459"/>
      <c r="F12" s="459"/>
    </row>
    <row r="13" spans="1:6" ht="16.5" customHeight="1">
      <c r="A13" s="460"/>
      <c r="B13" s="460"/>
      <c r="C13" s="460"/>
      <c r="D13" s="460"/>
      <c r="E13" s="460"/>
      <c r="F13" s="460"/>
    </row>
    <row r="14" spans="1:6" ht="16.5" customHeight="1">
      <c r="A14" s="461"/>
      <c r="B14" s="461"/>
      <c r="C14" s="461"/>
      <c r="D14" s="461"/>
      <c r="E14" s="461"/>
      <c r="F14" s="461"/>
    </row>
    <row r="15" spans="1:6" ht="16.5" customHeight="1">
      <c r="A15" s="453"/>
      <c r="B15" s="456"/>
      <c r="C15" s="456"/>
      <c r="D15" s="456"/>
      <c r="E15" s="456"/>
      <c r="F15" s="91"/>
    </row>
    <row r="16" spans="1:6" ht="16.5" customHeight="1">
      <c r="A16" s="454"/>
      <c r="B16" s="457"/>
      <c r="C16" s="457"/>
      <c r="D16" s="457"/>
      <c r="E16" s="457"/>
      <c r="F16" s="39"/>
    </row>
    <row r="17" spans="1:6" ht="16.5" customHeight="1">
      <c r="A17" s="455"/>
      <c r="B17" s="458"/>
      <c r="C17" s="458"/>
      <c r="D17" s="458"/>
      <c r="E17" s="458"/>
      <c r="F17" s="70"/>
    </row>
    <row r="18" spans="1:6" ht="16.5" customHeight="1">
      <c r="A18" s="453"/>
      <c r="B18" s="456"/>
      <c r="C18" s="456"/>
      <c r="D18" s="456"/>
      <c r="E18" s="456"/>
      <c r="F18" s="91"/>
    </row>
    <row r="19" spans="1:6" ht="16.5" customHeight="1">
      <c r="A19" s="454"/>
      <c r="B19" s="457"/>
      <c r="C19" s="457"/>
      <c r="D19" s="457"/>
      <c r="E19" s="457"/>
      <c r="F19" s="39"/>
    </row>
    <row r="20" spans="1:6" ht="16.5" customHeight="1">
      <c r="A20" s="455"/>
      <c r="B20" s="458"/>
      <c r="C20" s="458"/>
      <c r="D20" s="458"/>
      <c r="E20" s="458"/>
      <c r="F20" s="70"/>
    </row>
    <row r="21" spans="1:6" ht="16.5" customHeight="1">
      <c r="A21" s="453"/>
      <c r="B21" s="456"/>
      <c r="C21" s="456"/>
      <c r="D21" s="456"/>
      <c r="E21" s="456"/>
      <c r="F21" s="91"/>
    </row>
    <row r="22" spans="1:6" ht="16.5" customHeight="1">
      <c r="A22" s="454"/>
      <c r="B22" s="457"/>
      <c r="C22" s="457"/>
      <c r="D22" s="457"/>
      <c r="E22" s="457"/>
      <c r="F22" s="39"/>
    </row>
    <row r="23" spans="1:6" ht="16.5" customHeight="1">
      <c r="A23" s="455"/>
      <c r="B23" s="458"/>
      <c r="C23" s="458"/>
      <c r="D23" s="458"/>
      <c r="E23" s="458"/>
      <c r="F23" s="70"/>
    </row>
    <row r="24" spans="1:6" ht="16.5" customHeight="1">
      <c r="A24" s="453"/>
      <c r="B24" s="456"/>
      <c r="C24" s="456"/>
      <c r="D24" s="456"/>
      <c r="E24" s="456"/>
      <c r="F24" s="91"/>
    </row>
    <row r="25" spans="1:6" ht="16.5" customHeight="1">
      <c r="A25" s="454"/>
      <c r="B25" s="457"/>
      <c r="C25" s="457"/>
      <c r="D25" s="457"/>
      <c r="E25" s="457"/>
      <c r="F25" s="39"/>
    </row>
    <row r="26" spans="1:6" ht="16.5" customHeight="1">
      <c r="A26" s="455"/>
      <c r="B26" s="458"/>
      <c r="C26" s="458"/>
      <c r="D26" s="458"/>
      <c r="E26" s="458"/>
      <c r="F26" s="70"/>
    </row>
    <row r="27" ht="13.5">
      <c r="A27" s="21"/>
    </row>
    <row r="28" ht="13.5">
      <c r="A28" s="21"/>
    </row>
    <row r="29" spans="1:2" ht="13.5">
      <c r="A29" s="9"/>
      <c r="B29" s="11"/>
    </row>
    <row r="30" spans="1:2" ht="13.5">
      <c r="A30" s="12"/>
      <c r="B30" s="14"/>
    </row>
  </sheetData>
  <sheetProtection/>
  <mergeCells count="39">
    <mergeCell ref="B15:B17"/>
    <mergeCell ref="C15:C17"/>
    <mergeCell ref="D15:D17"/>
    <mergeCell ref="E15:E17"/>
    <mergeCell ref="B6:C6"/>
    <mergeCell ref="B7:C7"/>
    <mergeCell ref="D6:E6"/>
    <mergeCell ref="D7:E7"/>
    <mergeCell ref="B12:B14"/>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21:A23"/>
    <mergeCell ref="B21:B23"/>
    <mergeCell ref="C21:C23"/>
    <mergeCell ref="D21:D23"/>
    <mergeCell ref="E21:E23"/>
    <mergeCell ref="A15:A17"/>
    <mergeCell ref="A9:A11"/>
    <mergeCell ref="B9:B11"/>
    <mergeCell ref="C9:C11"/>
    <mergeCell ref="D9:D11"/>
    <mergeCell ref="E9:E11"/>
    <mergeCell ref="A24:A26"/>
    <mergeCell ref="B24:B26"/>
    <mergeCell ref="C24:C26"/>
    <mergeCell ref="D24:D26"/>
    <mergeCell ref="E24:E26"/>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3"/>
  <headerFooter alignWithMargins="0">
    <oddHeader>&amp;C&amp;G</oddHeader>
    <oddFooter>&amp;C&amp;P&amp;RINFORME DE AVANCE TRIMESTRAL ENERO-JUNIO</oddFooter>
  </headerFooter>
  <drawing r:id="rId1"/>
  <legacyDrawingHF r:id="rId2"/>
</worksheet>
</file>

<file path=xl/worksheets/sheet29.xml><?xml version="1.0" encoding="utf-8"?>
<worksheet xmlns="http://schemas.openxmlformats.org/spreadsheetml/2006/main" xmlns:r="http://schemas.openxmlformats.org/officeDocument/2006/relationships">
  <dimension ref="A3:F29"/>
  <sheetViews>
    <sheetView showGridLines="0" zoomScalePageLayoutView="0" workbookViewId="0" topLeftCell="A4">
      <selection activeCell="D17" sqref="D17"/>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3" spans="1:6" ht="34.5" customHeight="1">
      <c r="A3" s="357" t="s">
        <v>65</v>
      </c>
      <c r="B3" s="358"/>
      <c r="C3" s="358"/>
      <c r="D3" s="358"/>
      <c r="E3" s="358"/>
      <c r="F3" s="359"/>
    </row>
    <row r="4" ht="6.75" customHeight="1"/>
    <row r="5" spans="1:6" ht="19.5" customHeight="1">
      <c r="A5" s="360" t="s">
        <v>128</v>
      </c>
      <c r="B5" s="361"/>
      <c r="C5" s="361"/>
      <c r="D5" s="361"/>
      <c r="E5" s="361"/>
      <c r="F5" s="362"/>
    </row>
    <row r="6" spans="1:6" ht="19.5" customHeight="1">
      <c r="A6" s="360" t="s">
        <v>640</v>
      </c>
      <c r="B6" s="361"/>
      <c r="C6" s="361"/>
      <c r="D6" s="361"/>
      <c r="E6" s="361"/>
      <c r="F6" s="362"/>
    </row>
    <row r="7" spans="1:6" ht="24.75" customHeight="1">
      <c r="A7" s="355" t="s">
        <v>82</v>
      </c>
      <c r="B7" s="470" t="s">
        <v>10</v>
      </c>
      <c r="C7" s="471"/>
      <c r="D7" s="470" t="s">
        <v>106</v>
      </c>
      <c r="E7" s="471"/>
      <c r="F7" s="355" t="s">
        <v>5</v>
      </c>
    </row>
    <row r="8" spans="1:6" ht="19.5" customHeight="1">
      <c r="A8" s="356"/>
      <c r="B8" s="336" t="s">
        <v>90</v>
      </c>
      <c r="C8" s="336" t="s">
        <v>11</v>
      </c>
      <c r="D8" s="322" t="s">
        <v>115</v>
      </c>
      <c r="E8" s="322" t="s">
        <v>9</v>
      </c>
      <c r="F8" s="356"/>
    </row>
    <row r="9" spans="1:6" ht="32.25" customHeight="1">
      <c r="A9" s="240" t="s">
        <v>350</v>
      </c>
      <c r="B9" s="251" t="s">
        <v>165</v>
      </c>
      <c r="C9" s="283">
        <v>25</v>
      </c>
      <c r="D9" s="241">
        <v>48000</v>
      </c>
      <c r="E9" s="241">
        <v>48000</v>
      </c>
      <c r="F9" s="252" t="s">
        <v>351</v>
      </c>
    </row>
    <row r="10" spans="1:6" ht="15" customHeight="1">
      <c r="A10" s="242"/>
      <c r="B10" s="243"/>
      <c r="C10" s="284"/>
      <c r="D10" s="244"/>
      <c r="E10" s="244"/>
      <c r="F10" s="245"/>
    </row>
    <row r="11" spans="1:6" ht="44.25" customHeight="1">
      <c r="A11" s="242"/>
      <c r="B11" s="243"/>
      <c r="C11" s="284"/>
      <c r="D11" s="244"/>
      <c r="E11" s="244"/>
      <c r="F11" s="245"/>
    </row>
    <row r="12" spans="1:6" ht="15" customHeight="1">
      <c r="A12" s="242"/>
      <c r="B12" s="243"/>
      <c r="C12" s="284"/>
      <c r="D12" s="244"/>
      <c r="E12" s="244"/>
      <c r="F12" s="245"/>
    </row>
    <row r="13" spans="1:6" ht="54" customHeight="1">
      <c r="A13" s="242" t="s">
        <v>352</v>
      </c>
      <c r="B13" s="243" t="s">
        <v>165</v>
      </c>
      <c r="C13" s="284">
        <v>0</v>
      </c>
      <c r="D13" s="244">
        <v>0</v>
      </c>
      <c r="E13" s="244">
        <v>0</v>
      </c>
      <c r="F13" s="245" t="s">
        <v>760</v>
      </c>
    </row>
    <row r="14" spans="1:6" ht="15" customHeight="1">
      <c r="A14" s="242"/>
      <c r="B14" s="243"/>
      <c r="C14" s="284"/>
      <c r="D14" s="244"/>
      <c r="E14" s="244"/>
      <c r="F14" s="245"/>
    </row>
    <row r="15" spans="1:6" ht="54" customHeight="1">
      <c r="A15" s="242" t="s">
        <v>353</v>
      </c>
      <c r="B15" s="243" t="s">
        <v>165</v>
      </c>
      <c r="C15" s="284">
        <v>17750</v>
      </c>
      <c r="D15" s="244">
        <v>1888770</v>
      </c>
      <c r="E15" s="244">
        <v>1888770</v>
      </c>
      <c r="F15" s="245" t="s">
        <v>759</v>
      </c>
    </row>
    <row r="16" spans="1:6" ht="15" customHeight="1">
      <c r="A16" s="242"/>
      <c r="B16" s="243"/>
      <c r="C16" s="243"/>
      <c r="D16" s="244"/>
      <c r="E16" s="244"/>
      <c r="F16" s="245"/>
    </row>
    <row r="17" spans="1:6" ht="15" customHeight="1">
      <c r="A17" s="242"/>
      <c r="B17" s="243"/>
      <c r="C17" s="243"/>
      <c r="D17" s="244"/>
      <c r="E17" s="244"/>
      <c r="F17" s="245"/>
    </row>
    <row r="18" spans="1:6" ht="15" customHeight="1">
      <c r="A18" s="242"/>
      <c r="B18" s="243"/>
      <c r="C18" s="243"/>
      <c r="D18" s="244"/>
      <c r="E18" s="244"/>
      <c r="F18" s="245"/>
    </row>
    <row r="19" spans="1:6" ht="15" customHeight="1">
      <c r="A19" s="242"/>
      <c r="B19" s="243"/>
      <c r="C19" s="243"/>
      <c r="D19" s="244"/>
      <c r="E19" s="244"/>
      <c r="F19" s="245"/>
    </row>
    <row r="20" spans="1:6" ht="15" customHeight="1">
      <c r="A20" s="246"/>
      <c r="B20" s="247"/>
      <c r="C20" s="247"/>
      <c r="D20" s="248"/>
      <c r="E20" s="248"/>
      <c r="F20" s="249"/>
    </row>
    <row r="21" spans="1:6" ht="15" customHeight="1">
      <c r="A21" s="246"/>
      <c r="B21" s="247"/>
      <c r="C21" s="247"/>
      <c r="D21" s="248"/>
      <c r="E21" s="248"/>
      <c r="F21" s="249"/>
    </row>
    <row r="22" spans="1:6" ht="15" customHeight="1">
      <c r="A22" s="246"/>
      <c r="B22" s="247"/>
      <c r="C22" s="247"/>
      <c r="D22" s="248">
        <v>1936770</v>
      </c>
      <c r="E22" s="248">
        <v>1936770</v>
      </c>
      <c r="F22" s="249"/>
    </row>
    <row r="23" spans="1:6" ht="15" customHeight="1">
      <c r="A23" s="246"/>
      <c r="B23" s="247"/>
      <c r="C23" s="247"/>
      <c r="D23" s="248"/>
      <c r="E23" s="248"/>
      <c r="F23" s="249"/>
    </row>
    <row r="24" spans="1:6" ht="15" customHeight="1">
      <c r="A24" s="246"/>
      <c r="B24" s="247"/>
      <c r="C24" s="247"/>
      <c r="D24" s="248"/>
      <c r="E24" s="248"/>
      <c r="F24" s="249"/>
    </row>
    <row r="25" spans="1:6" ht="15" customHeight="1">
      <c r="A25" s="246"/>
      <c r="B25" s="247"/>
      <c r="C25" s="247"/>
      <c r="D25" s="248"/>
      <c r="E25" s="248"/>
      <c r="F25" s="250"/>
    </row>
    <row r="26" spans="1:5" ht="13.5">
      <c r="A26" s="21"/>
      <c r="B26" s="38"/>
      <c r="C26" s="38"/>
      <c r="D26" s="38"/>
      <c r="E26" s="38"/>
    </row>
    <row r="28" spans="1:6" ht="13.5">
      <c r="A28" s="9"/>
      <c r="C28" s="11"/>
      <c r="D28" s="11"/>
      <c r="F28" s="11"/>
    </row>
    <row r="29" spans="1:6" ht="13.5">
      <c r="A29" s="12"/>
      <c r="C29" s="14"/>
      <c r="D29" s="14"/>
      <c r="F29" s="14"/>
    </row>
  </sheetData>
  <sheetProtection/>
  <mergeCells count="7">
    <mergeCell ref="A7:A8"/>
    <mergeCell ref="B7:C7"/>
    <mergeCell ref="F7:F8"/>
    <mergeCell ref="A3:F3"/>
    <mergeCell ref="A5:F5"/>
    <mergeCell ref="A6:F6"/>
    <mergeCell ref="D7:E7"/>
  </mergeCells>
  <conditionalFormatting sqref="A6">
    <cfRule type="cellIs" priority="1" dxfId="0" operator="equal" stopIfTrue="1">
      <formula>"VAYA A LA HOJA INICIO Y SELECIONE EL PERIODO CORRESPONDIENTE A ESTE INFORME"</formula>
    </cfRule>
  </conditionalFormatting>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xml><?xml version="1.0" encoding="utf-8"?>
<worksheet xmlns="http://schemas.openxmlformats.org/spreadsheetml/2006/main" xmlns:r="http://schemas.openxmlformats.org/officeDocument/2006/relationships">
  <dimension ref="A1:H47"/>
  <sheetViews>
    <sheetView showGridLines="0" zoomScalePageLayoutView="0" workbookViewId="0" topLeftCell="A27">
      <selection activeCell="C39" sqref="C39"/>
    </sheetView>
  </sheetViews>
  <sheetFormatPr defaultColWidth="11.421875" defaultRowHeight="12.75"/>
  <cols>
    <col min="1" max="1" width="19.140625" style="1" customWidth="1"/>
    <col min="2" max="7" width="25.7109375" style="1" customWidth="1"/>
    <col min="8" max="16384" width="11.421875" style="1" customWidth="1"/>
  </cols>
  <sheetData>
    <row r="1" spans="1:7" ht="34.5" customHeight="1">
      <c r="A1" s="357" t="s">
        <v>64</v>
      </c>
      <c r="B1" s="358"/>
      <c r="C1" s="358"/>
      <c r="D1" s="358"/>
      <c r="E1" s="358"/>
      <c r="F1" s="358"/>
      <c r="G1" s="359"/>
    </row>
    <row r="2" ht="6.75" customHeight="1"/>
    <row r="3" spans="1:7" ht="17.25" customHeight="1">
      <c r="A3" s="360" t="s">
        <v>129</v>
      </c>
      <c r="B3" s="361"/>
      <c r="C3" s="361"/>
      <c r="D3" s="361"/>
      <c r="E3" s="361"/>
      <c r="F3" s="361"/>
      <c r="G3" s="362"/>
    </row>
    <row r="4" spans="1:7" ht="17.25" customHeight="1">
      <c r="A4" s="360" t="s">
        <v>639</v>
      </c>
      <c r="B4" s="361"/>
      <c r="C4" s="361"/>
      <c r="D4" s="361"/>
      <c r="E4" s="361"/>
      <c r="F4" s="361"/>
      <c r="G4" s="362"/>
    </row>
    <row r="5" spans="1:8" ht="25.5" customHeight="1">
      <c r="A5" s="355" t="s">
        <v>6</v>
      </c>
      <c r="B5" s="367" t="s">
        <v>85</v>
      </c>
      <c r="C5" s="368"/>
      <c r="D5" s="368"/>
      <c r="E5" s="369"/>
      <c r="F5" s="367" t="s">
        <v>77</v>
      </c>
      <c r="G5" s="369"/>
      <c r="H5" s="2"/>
    </row>
    <row r="6" spans="1:8" ht="25.5" customHeight="1">
      <c r="A6" s="373"/>
      <c r="B6" s="321" t="s">
        <v>113</v>
      </c>
      <c r="C6" s="321" t="s">
        <v>37</v>
      </c>
      <c r="D6" s="321" t="s">
        <v>38</v>
      </c>
      <c r="E6" s="321" t="s">
        <v>91</v>
      </c>
      <c r="F6" s="322" t="s">
        <v>92</v>
      </c>
      <c r="G6" s="322" t="s">
        <v>93</v>
      </c>
      <c r="H6" s="3"/>
    </row>
    <row r="7" spans="1:7" s="38" customFormat="1" ht="12.75" customHeight="1">
      <c r="A7" s="18"/>
      <c r="B7" s="18"/>
      <c r="C7" s="18"/>
      <c r="D7" s="18"/>
      <c r="E7" s="18"/>
      <c r="F7" s="18"/>
      <c r="G7" s="18"/>
    </row>
    <row r="8" spans="1:7" s="38" customFormat="1" ht="22.5" customHeight="1">
      <c r="A8" s="125" t="s">
        <v>673</v>
      </c>
      <c r="B8" s="126"/>
      <c r="C8" s="126"/>
      <c r="D8" s="126"/>
      <c r="E8" s="126"/>
      <c r="F8" s="126"/>
      <c r="G8" s="126"/>
    </row>
    <row r="9" spans="1:7" s="38" customFormat="1" ht="90.75" customHeight="1">
      <c r="A9" s="342">
        <v>1000</v>
      </c>
      <c r="B9" s="186">
        <v>28602117.79</v>
      </c>
      <c r="C9" s="186">
        <v>28602117.79</v>
      </c>
      <c r="D9" s="186">
        <v>28602117.79</v>
      </c>
      <c r="E9" s="186">
        <v>28602117.79</v>
      </c>
      <c r="F9" s="186">
        <v>0</v>
      </c>
      <c r="G9" s="186">
        <v>0</v>
      </c>
    </row>
    <row r="10" spans="1:7" s="38" customFormat="1" ht="5.25" customHeight="1">
      <c r="A10" s="64"/>
      <c r="B10" s="39"/>
      <c r="C10" s="39"/>
      <c r="D10" s="39"/>
      <c r="E10" s="39"/>
      <c r="F10" s="72"/>
      <c r="G10" s="39"/>
    </row>
    <row r="11" spans="1:7" s="38" customFormat="1" ht="57.75" customHeight="1">
      <c r="A11" s="134">
        <v>2000</v>
      </c>
      <c r="B11" s="183">
        <v>0</v>
      </c>
      <c r="C11" s="183">
        <v>0</v>
      </c>
      <c r="D11" s="183">
        <v>0</v>
      </c>
      <c r="E11" s="183">
        <v>0</v>
      </c>
      <c r="F11" s="183">
        <v>0</v>
      </c>
      <c r="G11" s="183">
        <v>0</v>
      </c>
    </row>
    <row r="12" spans="1:7" s="38" customFormat="1" ht="10.5" customHeight="1">
      <c r="A12" s="92"/>
      <c r="B12" s="7"/>
      <c r="C12" s="7"/>
      <c r="D12" s="7"/>
      <c r="E12" s="7"/>
      <c r="F12" s="7"/>
      <c r="G12" s="7"/>
    </row>
    <row r="13" spans="1:7" s="38" customFormat="1" ht="47.25" customHeight="1">
      <c r="A13" s="342">
        <v>3000</v>
      </c>
      <c r="B13" s="186">
        <v>54739113.45</v>
      </c>
      <c r="C13" s="186">
        <v>54739113.45</v>
      </c>
      <c r="D13" s="186">
        <v>54739113.45</v>
      </c>
      <c r="E13" s="186">
        <v>54739113.45</v>
      </c>
      <c r="F13" s="186">
        <v>0</v>
      </c>
      <c r="G13" s="186">
        <v>0</v>
      </c>
    </row>
    <row r="14" spans="1:7" s="38" customFormat="1" ht="24" customHeight="1">
      <c r="A14" s="8"/>
      <c r="B14" s="129"/>
      <c r="C14" s="129"/>
      <c r="D14" s="129"/>
      <c r="E14" s="129"/>
      <c r="F14" s="129"/>
      <c r="G14" s="129"/>
    </row>
    <row r="15" spans="1:7" s="38" customFormat="1" ht="24" customHeight="1">
      <c r="A15" s="131"/>
      <c r="B15" s="7"/>
      <c r="C15" s="7"/>
      <c r="D15" s="7"/>
      <c r="E15" s="7"/>
      <c r="F15" s="7"/>
      <c r="G15" s="7"/>
    </row>
    <row r="16" spans="1:7" s="38" customFormat="1" ht="24" customHeight="1">
      <c r="A16" s="131"/>
      <c r="B16" s="7"/>
      <c r="C16" s="7"/>
      <c r="D16" s="7"/>
      <c r="E16" s="7"/>
      <c r="F16" s="7"/>
      <c r="G16" s="7"/>
    </row>
    <row r="17" spans="1:7" s="38" customFormat="1" ht="24" customHeight="1">
      <c r="A17" s="131"/>
      <c r="B17" s="7"/>
      <c r="C17" s="7"/>
      <c r="D17" s="7"/>
      <c r="E17" s="7"/>
      <c r="F17" s="7"/>
      <c r="G17" s="7"/>
    </row>
    <row r="18" spans="1:7" s="38" customFormat="1" ht="49.5" customHeight="1">
      <c r="A18" s="182"/>
      <c r="B18" s="185"/>
      <c r="C18" s="185"/>
      <c r="D18" s="185"/>
      <c r="E18" s="185"/>
      <c r="F18" s="185"/>
      <c r="G18" s="185"/>
    </row>
    <row r="19" spans="1:7" s="38" customFormat="1" ht="49.5" customHeight="1">
      <c r="A19" s="182" t="s">
        <v>86</v>
      </c>
      <c r="B19" s="185">
        <v>83341231.24</v>
      </c>
      <c r="C19" s="185">
        <v>83341231.24</v>
      </c>
      <c r="D19" s="185">
        <v>83341231.24</v>
      </c>
      <c r="E19" s="185">
        <v>83341231.24</v>
      </c>
      <c r="F19" s="185">
        <v>0</v>
      </c>
      <c r="G19" s="185">
        <v>0</v>
      </c>
    </row>
    <row r="20" spans="1:7" s="38" customFormat="1" ht="43.5" customHeight="1">
      <c r="A20" s="6"/>
      <c r="B20" s="7"/>
      <c r="C20" s="7"/>
      <c r="D20" s="7"/>
      <c r="E20" s="7"/>
      <c r="F20" s="7"/>
      <c r="G20" s="7"/>
    </row>
    <row r="21" spans="1:7" s="38" customFormat="1" ht="30.75" customHeight="1">
      <c r="A21" s="73"/>
      <c r="B21" s="74"/>
      <c r="C21" s="74"/>
      <c r="D21" s="74"/>
      <c r="E21" s="74"/>
      <c r="F21" s="74"/>
      <c r="G21" s="74"/>
    </row>
    <row r="22" ht="13.5">
      <c r="A22" s="21"/>
    </row>
    <row r="23" spans="1:6" ht="13.5">
      <c r="A23" s="9"/>
      <c r="C23" s="11"/>
      <c r="D23" s="11"/>
      <c r="E23" s="11"/>
      <c r="F23" s="10"/>
    </row>
    <row r="24" spans="1:6" ht="13.5">
      <c r="A24" s="12"/>
      <c r="C24" s="14"/>
      <c r="D24" s="14"/>
      <c r="E24" s="14"/>
      <c r="F24" s="13"/>
    </row>
    <row r="28" spans="1:7" s="38" customFormat="1" ht="12.75" customHeight="1">
      <c r="A28" s="18"/>
      <c r="B28" s="18"/>
      <c r="C28" s="18"/>
      <c r="D28" s="18"/>
      <c r="E28" s="18"/>
      <c r="F28" s="18"/>
      <c r="G28" s="18"/>
    </row>
    <row r="29" spans="1:7" s="38" customFormat="1" ht="22.5" customHeight="1">
      <c r="A29" s="125"/>
      <c r="B29" s="126"/>
      <c r="C29" s="126"/>
      <c r="D29" s="126"/>
      <c r="E29" s="126"/>
      <c r="F29" s="126"/>
      <c r="G29" s="126"/>
    </row>
    <row r="30" spans="1:7" s="38" customFormat="1" ht="20.25" customHeight="1">
      <c r="A30" s="344" t="s">
        <v>674</v>
      </c>
      <c r="B30" s="183"/>
      <c r="C30" s="183"/>
      <c r="D30" s="183"/>
      <c r="E30" s="183"/>
      <c r="F30" s="183"/>
      <c r="G30" s="183"/>
    </row>
    <row r="31" spans="1:7" s="38" customFormat="1" ht="6" customHeight="1">
      <c r="A31" s="64"/>
      <c r="B31" s="39"/>
      <c r="C31" s="39"/>
      <c r="D31" s="39"/>
      <c r="E31" s="39"/>
      <c r="F31" s="72"/>
      <c r="G31" s="39"/>
    </row>
    <row r="32" spans="1:7" s="38" customFormat="1" ht="49.5" customHeight="1">
      <c r="A32" s="134">
        <v>1000</v>
      </c>
      <c r="B32" s="183">
        <v>15069057.12</v>
      </c>
      <c r="C32" s="183">
        <v>15069057.12</v>
      </c>
      <c r="D32" s="183">
        <v>15069057.12</v>
      </c>
      <c r="E32" s="183">
        <v>15069057.12</v>
      </c>
      <c r="F32" s="183">
        <v>0</v>
      </c>
      <c r="G32" s="183">
        <v>0</v>
      </c>
    </row>
    <row r="33" spans="1:7" s="38" customFormat="1" ht="24" customHeight="1">
      <c r="A33" s="8"/>
      <c r="B33" s="129"/>
      <c r="C33" s="129"/>
      <c r="D33" s="129"/>
      <c r="E33" s="129"/>
      <c r="F33" s="129"/>
      <c r="G33" s="129"/>
    </row>
    <row r="34" spans="1:7" s="38" customFormat="1" ht="51.75" customHeight="1">
      <c r="A34" s="134">
        <v>2000</v>
      </c>
      <c r="B34" s="183">
        <v>19406643.77</v>
      </c>
      <c r="C34" s="183">
        <v>19406643.77</v>
      </c>
      <c r="D34" s="183">
        <v>19406643.77</v>
      </c>
      <c r="E34" s="183">
        <v>19406643.77</v>
      </c>
      <c r="F34" s="183">
        <v>0</v>
      </c>
      <c r="G34" s="183">
        <v>0</v>
      </c>
    </row>
    <row r="35" spans="1:7" s="38" customFormat="1" ht="15.75" customHeight="1">
      <c r="A35" s="130"/>
      <c r="B35" s="4"/>
      <c r="C35" s="4"/>
      <c r="D35" s="4"/>
      <c r="E35" s="4"/>
      <c r="F35" s="4"/>
      <c r="G35" s="4"/>
    </row>
    <row r="36" spans="1:7" s="38" customFormat="1" ht="24.75" customHeight="1">
      <c r="A36" s="8"/>
      <c r="B36" s="129"/>
      <c r="C36" s="129"/>
      <c r="D36" s="129"/>
      <c r="E36" s="129"/>
      <c r="F36" s="129"/>
      <c r="G36" s="129"/>
    </row>
    <row r="37" spans="1:7" s="38" customFormat="1" ht="56.25" customHeight="1">
      <c r="A37" s="134">
        <v>3000</v>
      </c>
      <c r="B37" s="183">
        <v>61780076.84</v>
      </c>
      <c r="C37" s="183">
        <v>56356116.3</v>
      </c>
      <c r="D37" s="183">
        <v>56356116.3</v>
      </c>
      <c r="E37" s="183">
        <v>56356116.3</v>
      </c>
      <c r="F37" s="183">
        <f>C37-B37</f>
        <v>-5423960.540000007</v>
      </c>
      <c r="G37" s="183">
        <v>0</v>
      </c>
    </row>
    <row r="38" spans="1:7" s="38" customFormat="1" ht="24" customHeight="1">
      <c r="A38" s="130"/>
      <c r="B38" s="4"/>
      <c r="C38" s="4"/>
      <c r="D38" s="4"/>
      <c r="E38" s="4"/>
      <c r="F38" s="4"/>
      <c r="G38" s="4"/>
    </row>
    <row r="39" spans="1:7" s="38" customFormat="1" ht="24" customHeight="1">
      <c r="A39" s="130"/>
      <c r="B39" s="4"/>
      <c r="C39" s="4"/>
      <c r="D39" s="4"/>
      <c r="E39" s="4"/>
      <c r="F39" s="4"/>
      <c r="G39" s="4"/>
    </row>
    <row r="40" spans="1:7" s="38" customFormat="1" ht="24" customHeight="1">
      <c r="A40" s="343"/>
      <c r="B40" s="129"/>
      <c r="C40" s="129"/>
      <c r="D40" s="129"/>
      <c r="E40" s="129"/>
      <c r="F40" s="129"/>
      <c r="G40" s="129"/>
    </row>
    <row r="41" spans="1:7" s="38" customFormat="1" ht="63" customHeight="1">
      <c r="A41" s="181" t="s">
        <v>89</v>
      </c>
      <c r="B41" s="183">
        <v>96255777.73</v>
      </c>
      <c r="C41" s="183">
        <v>90831817.19</v>
      </c>
      <c r="D41" s="183">
        <v>90831817.19</v>
      </c>
      <c r="E41" s="183">
        <v>90831817.19</v>
      </c>
      <c r="F41" s="183">
        <f>C41-B41</f>
        <v>-5423960.540000007</v>
      </c>
      <c r="G41" s="183">
        <v>0</v>
      </c>
    </row>
    <row r="42" spans="1:7" s="38" customFormat="1" ht="25.5" customHeight="1">
      <c r="A42" s="345"/>
      <c r="B42" s="186"/>
      <c r="C42" s="186"/>
      <c r="D42" s="186"/>
      <c r="E42" s="186"/>
      <c r="F42" s="186"/>
      <c r="G42" s="186"/>
    </row>
    <row r="43" spans="1:7" s="38" customFormat="1" ht="61.5" customHeight="1">
      <c r="A43" s="180" t="s">
        <v>335</v>
      </c>
      <c r="B43" s="186">
        <v>179597008.97</v>
      </c>
      <c r="C43" s="186">
        <v>174173048.43</v>
      </c>
      <c r="D43" s="186">
        <v>174173048.43</v>
      </c>
      <c r="E43" s="186">
        <v>174173048.43</v>
      </c>
      <c r="F43" s="186">
        <f>C43-B43</f>
        <v>-5423960.539999992</v>
      </c>
      <c r="G43" s="186">
        <v>0</v>
      </c>
    </row>
    <row r="44" spans="1:7" s="38" customFormat="1" ht="30.75" customHeight="1">
      <c r="A44" s="73"/>
      <c r="B44" s="74"/>
      <c r="C44" s="74"/>
      <c r="D44" s="74"/>
      <c r="E44" s="74"/>
      <c r="F44" s="74"/>
      <c r="G44" s="74"/>
    </row>
    <row r="45" ht="13.5">
      <c r="A45" s="21"/>
    </row>
    <row r="46" spans="1:6" ht="13.5">
      <c r="A46" s="9"/>
      <c r="C46" s="11"/>
      <c r="D46" s="11"/>
      <c r="E46" s="11"/>
      <c r="F46" s="10"/>
    </row>
    <row r="47" spans="1:6" ht="13.5">
      <c r="A47" s="12"/>
      <c r="C47" s="14"/>
      <c r="D47" s="14"/>
      <c r="E47" s="14"/>
      <c r="F47" s="13"/>
    </row>
  </sheetData>
  <sheetProtection/>
  <mergeCells count="6">
    <mergeCell ref="A5:A6"/>
    <mergeCell ref="A1:G1"/>
    <mergeCell ref="A3:G3"/>
    <mergeCell ref="A4:G4"/>
    <mergeCell ref="F5:G5"/>
    <mergeCell ref="B5:E5"/>
  </mergeCells>
  <printOptions horizontalCentered="1"/>
  <pageMargins left="0.3937007874015748" right="0.3937007874015748" top="1.1811023622047245" bottom="0.35433070866141736" header="0.1968503937007874" footer="0.1968503937007874"/>
  <pageSetup horizontalDpi="600" verticalDpi="600" orientation="landscape" scale="71" r:id="rId2"/>
  <headerFooter alignWithMargins="0">
    <oddHeader>&amp;C&amp;G</oddHeader>
    <oddFooter>&amp;C&amp;P&amp;RINFORME DE AVANCE TRIMESTRAL ENERO-JUNIO</oddFooter>
  </headerFooter>
  <rowBreaks count="1" manualBreakCount="1">
    <brk id="27" max="255" man="1"/>
  </rowBreaks>
  <legacyDrawingHF r:id="rId1"/>
</worksheet>
</file>

<file path=xl/worksheets/sheet30.xml><?xml version="1.0" encoding="utf-8"?>
<worksheet xmlns="http://schemas.openxmlformats.org/spreadsheetml/2006/main" xmlns:r="http://schemas.openxmlformats.org/officeDocument/2006/relationships">
  <dimension ref="A3:F30"/>
  <sheetViews>
    <sheetView showGridLines="0" zoomScalePageLayoutView="0" workbookViewId="0" topLeftCell="A1">
      <selection activeCell="I12" sqref="I12"/>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3" spans="1:6" ht="34.5" customHeight="1">
      <c r="A3" s="357" t="s">
        <v>67</v>
      </c>
      <c r="B3" s="358"/>
      <c r="C3" s="358"/>
      <c r="D3" s="358"/>
      <c r="E3" s="358"/>
      <c r="F3" s="359"/>
    </row>
    <row r="4" ht="6.75" customHeight="1"/>
    <row r="5" spans="1:6" ht="19.5" customHeight="1">
      <c r="A5" s="360" t="s">
        <v>128</v>
      </c>
      <c r="B5" s="361"/>
      <c r="C5" s="361"/>
      <c r="D5" s="361"/>
      <c r="E5" s="361"/>
      <c r="F5" s="362"/>
    </row>
    <row r="6" spans="1:6" ht="19.5" customHeight="1">
      <c r="A6" s="360" t="s">
        <v>640</v>
      </c>
      <c r="B6" s="361"/>
      <c r="C6" s="361"/>
      <c r="D6" s="361"/>
      <c r="E6" s="361"/>
      <c r="F6" s="362"/>
    </row>
    <row r="7" spans="1:6" ht="24.75" customHeight="1">
      <c r="A7" s="355" t="s">
        <v>21</v>
      </c>
      <c r="B7" s="470" t="s">
        <v>107</v>
      </c>
      <c r="C7" s="472"/>
      <c r="D7" s="472"/>
      <c r="E7" s="471"/>
      <c r="F7" s="355" t="s">
        <v>13</v>
      </c>
    </row>
    <row r="8" spans="1:6" ht="29.25" customHeight="1">
      <c r="A8" s="356"/>
      <c r="B8" s="336" t="s">
        <v>24</v>
      </c>
      <c r="C8" s="336" t="s">
        <v>23</v>
      </c>
      <c r="D8" s="336" t="s">
        <v>20</v>
      </c>
      <c r="E8" s="336" t="s">
        <v>22</v>
      </c>
      <c r="F8" s="356"/>
    </row>
    <row r="9" spans="1:6" ht="18" customHeight="1">
      <c r="A9" s="65"/>
      <c r="B9" s="65"/>
      <c r="C9" s="65"/>
      <c r="D9" s="65"/>
      <c r="E9" s="65"/>
      <c r="F9" s="65"/>
    </row>
    <row r="10" spans="1:6" ht="18" customHeight="1">
      <c r="A10" s="93"/>
      <c r="B10" s="93"/>
      <c r="C10" s="93"/>
      <c r="D10" s="93"/>
      <c r="E10" s="93"/>
      <c r="F10" s="90"/>
    </row>
    <row r="11" spans="1:6" ht="18" customHeight="1">
      <c r="A11" s="93"/>
      <c r="B11" s="93"/>
      <c r="C11" s="93"/>
      <c r="D11" s="93"/>
      <c r="E11" s="93"/>
      <c r="F11" s="90"/>
    </row>
    <row r="12" spans="1:6" ht="18" customHeight="1">
      <c r="A12" s="93"/>
      <c r="B12" s="93"/>
      <c r="C12" s="93"/>
      <c r="D12" s="93"/>
      <c r="E12" s="93"/>
      <c r="F12" s="90"/>
    </row>
    <row r="13" spans="1:6" ht="18" customHeight="1">
      <c r="A13" s="93"/>
      <c r="B13" s="93"/>
      <c r="C13" s="93"/>
      <c r="D13" s="93"/>
      <c r="E13" s="93"/>
      <c r="F13" s="90"/>
    </row>
    <row r="14" spans="1:6" ht="18" customHeight="1">
      <c r="A14" s="93"/>
      <c r="B14" s="93"/>
      <c r="C14" s="93"/>
      <c r="D14" s="93"/>
      <c r="E14" s="93"/>
      <c r="F14" s="90"/>
    </row>
    <row r="15" spans="1:6" ht="18" customHeight="1">
      <c r="A15" s="93"/>
      <c r="B15" s="93"/>
      <c r="C15" s="93"/>
      <c r="D15" s="93"/>
      <c r="E15" s="93"/>
      <c r="F15" s="90"/>
    </row>
    <row r="16" spans="1:6" ht="18" customHeight="1">
      <c r="A16" s="93"/>
      <c r="B16" s="93"/>
      <c r="C16" s="93"/>
      <c r="D16" s="93"/>
      <c r="E16" s="93"/>
      <c r="F16" s="90"/>
    </row>
    <row r="17" spans="1:6" ht="18" customHeight="1">
      <c r="A17" s="93"/>
      <c r="B17" s="93"/>
      <c r="C17" s="93"/>
      <c r="D17" s="93"/>
      <c r="E17" s="93"/>
      <c r="F17" s="90"/>
    </row>
    <row r="18" spans="1:6" ht="18" customHeight="1">
      <c r="A18" s="85"/>
      <c r="B18" s="85"/>
      <c r="C18" s="85"/>
      <c r="D18" s="85"/>
      <c r="E18" s="85"/>
      <c r="F18" s="87"/>
    </row>
    <row r="19" spans="1:6" ht="18" customHeight="1">
      <c r="A19" s="85"/>
      <c r="B19" s="85"/>
      <c r="C19" s="85"/>
      <c r="D19" s="85"/>
      <c r="E19" s="85"/>
      <c r="F19" s="87"/>
    </row>
    <row r="20" spans="1:6" ht="18" customHeight="1">
      <c r="A20" s="85"/>
      <c r="B20" s="85"/>
      <c r="C20" s="85"/>
      <c r="D20" s="85"/>
      <c r="E20" s="85"/>
      <c r="F20" s="87"/>
    </row>
    <row r="21" spans="1:6" ht="18" customHeight="1">
      <c r="A21" s="85"/>
      <c r="B21" s="85"/>
      <c r="C21" s="85"/>
      <c r="D21" s="85"/>
      <c r="E21" s="85"/>
      <c r="F21" s="87"/>
    </row>
    <row r="22" spans="1:6" ht="18" customHeight="1">
      <c r="A22" s="85"/>
      <c r="B22" s="85"/>
      <c r="C22" s="85"/>
      <c r="D22" s="85"/>
      <c r="E22" s="85"/>
      <c r="F22" s="87"/>
    </row>
    <row r="23" spans="1:6" ht="18" customHeight="1">
      <c r="A23" s="85"/>
      <c r="B23" s="85"/>
      <c r="C23" s="85"/>
      <c r="D23" s="85"/>
      <c r="E23" s="85"/>
      <c r="F23" s="87"/>
    </row>
    <row r="24" spans="1:6" ht="18" customHeight="1">
      <c r="A24" s="85"/>
      <c r="B24" s="85"/>
      <c r="C24" s="85"/>
      <c r="D24" s="85"/>
      <c r="E24" s="85"/>
      <c r="F24" s="87"/>
    </row>
    <row r="25" spans="1:6" ht="18" customHeight="1">
      <c r="A25" s="85"/>
      <c r="B25" s="85"/>
      <c r="C25" s="85"/>
      <c r="D25" s="85"/>
      <c r="E25" s="85"/>
      <c r="F25" s="87"/>
    </row>
    <row r="26" spans="1:6" ht="18" customHeight="1">
      <c r="A26" s="85"/>
      <c r="B26" s="85"/>
      <c r="C26" s="85"/>
      <c r="D26" s="85"/>
      <c r="E26" s="85"/>
      <c r="F26" s="87"/>
    </row>
    <row r="27" spans="1:6" ht="18" customHeight="1">
      <c r="A27" s="92" t="s">
        <v>66</v>
      </c>
      <c r="B27" s="85"/>
      <c r="C27" s="85"/>
      <c r="D27" s="85"/>
      <c r="E27" s="85"/>
      <c r="F27" s="87"/>
    </row>
    <row r="28" spans="1:5" ht="13.5">
      <c r="A28" s="21"/>
      <c r="B28" s="38"/>
      <c r="C28" s="38"/>
      <c r="D28" s="38"/>
      <c r="E28" s="38"/>
    </row>
    <row r="29" spans="1:6" ht="13.5">
      <c r="A29" s="9"/>
      <c r="D29" s="11"/>
      <c r="F29" s="11"/>
    </row>
    <row r="30" spans="1:6" ht="13.5">
      <c r="A30" s="12"/>
      <c r="D30" s="14"/>
      <c r="F30" s="14"/>
    </row>
  </sheetData>
  <sheetProtection/>
  <mergeCells count="6">
    <mergeCell ref="A7:A8"/>
    <mergeCell ref="F7:F8"/>
    <mergeCell ref="A3:F3"/>
    <mergeCell ref="A5:F5"/>
    <mergeCell ref="A6:F6"/>
    <mergeCell ref="B7:E7"/>
  </mergeCells>
  <printOptions horizontalCentered="1"/>
  <pageMargins left="0.3937007874015748" right="0.3937007874015748" top="1.1811023622047245" bottom="0.35433070866141736" header="0.1968503937007874" footer="0.1968503937007874"/>
  <pageSetup horizontalDpi="600" verticalDpi="600" orientation="landscape" scale="78" r:id="rId3"/>
  <headerFooter alignWithMargins="0">
    <oddHeader>&amp;C&amp;G</oddHeader>
    <oddFooter>&amp;C&amp;P&amp;RINFORME DE AVANCE TRIMESTRAL ENERO-JUNIO</oddFooter>
  </headerFooter>
  <drawing r:id="rId1"/>
  <legacyDrawingHF r:id="rId2"/>
</worksheet>
</file>

<file path=xl/worksheets/sheet31.xml><?xml version="1.0" encoding="utf-8"?>
<worksheet xmlns="http://schemas.openxmlformats.org/spreadsheetml/2006/main" xmlns:r="http://schemas.openxmlformats.org/officeDocument/2006/relationships">
  <dimension ref="A2:I27"/>
  <sheetViews>
    <sheetView showGridLines="0" zoomScaleSheetLayoutView="50" workbookViewId="0" topLeftCell="A1">
      <selection activeCell="H12" sqref="H12"/>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2" spans="1:9" ht="34.5" customHeight="1">
      <c r="A2" s="357" t="s">
        <v>71</v>
      </c>
      <c r="B2" s="358"/>
      <c r="C2" s="358"/>
      <c r="D2" s="358"/>
      <c r="E2" s="358"/>
      <c r="F2" s="358"/>
      <c r="G2" s="358"/>
      <c r="H2" s="358"/>
      <c r="I2" s="359"/>
    </row>
    <row r="3" spans="1:9" s="16" customFormat="1" ht="8.25" customHeight="1">
      <c r="A3" s="15"/>
      <c r="B3" s="15"/>
      <c r="C3" s="15"/>
      <c r="D3" s="15"/>
      <c r="E3" s="15"/>
      <c r="F3" s="15"/>
      <c r="G3" s="15"/>
      <c r="H3" s="15"/>
      <c r="I3" s="15"/>
    </row>
    <row r="4" spans="1:9" s="16" customFormat="1" ht="19.5" customHeight="1">
      <c r="A4" s="360" t="s">
        <v>128</v>
      </c>
      <c r="B4" s="361"/>
      <c r="C4" s="361"/>
      <c r="D4" s="361"/>
      <c r="E4" s="361"/>
      <c r="F4" s="361"/>
      <c r="G4" s="361"/>
      <c r="H4" s="361"/>
      <c r="I4" s="362"/>
    </row>
    <row r="5" spans="1:9" s="16" customFormat="1" ht="19.5" customHeight="1">
      <c r="A5" s="360" t="s">
        <v>640</v>
      </c>
      <c r="B5" s="361"/>
      <c r="C5" s="361"/>
      <c r="D5" s="361"/>
      <c r="E5" s="361"/>
      <c r="F5" s="361"/>
      <c r="G5" s="361"/>
      <c r="H5" s="361"/>
      <c r="I5" s="362"/>
    </row>
    <row r="6" ht="9" customHeight="1"/>
    <row r="7" spans="1:9" ht="24.75" customHeight="1">
      <c r="A7" s="355" t="s">
        <v>59</v>
      </c>
      <c r="B7" s="355" t="s">
        <v>26</v>
      </c>
      <c r="C7" s="355" t="s">
        <v>7</v>
      </c>
      <c r="D7" s="355" t="s">
        <v>8</v>
      </c>
      <c r="E7" s="470" t="s">
        <v>10</v>
      </c>
      <c r="F7" s="471"/>
      <c r="G7" s="355" t="s">
        <v>16</v>
      </c>
      <c r="H7" s="470" t="s">
        <v>106</v>
      </c>
      <c r="I7" s="471"/>
    </row>
    <row r="8" spans="1:9" s="17" customFormat="1" ht="24.75" customHeight="1">
      <c r="A8" s="356"/>
      <c r="B8" s="356"/>
      <c r="C8" s="356"/>
      <c r="D8" s="356"/>
      <c r="E8" s="336" t="s">
        <v>90</v>
      </c>
      <c r="F8" s="336" t="s">
        <v>11</v>
      </c>
      <c r="G8" s="356"/>
      <c r="H8" s="322" t="s">
        <v>115</v>
      </c>
      <c r="I8" s="322" t="s">
        <v>12</v>
      </c>
    </row>
    <row r="9" spans="1:9" ht="15" customHeight="1">
      <c r="A9" s="254"/>
      <c r="B9" s="255"/>
      <c r="C9" s="255"/>
      <c r="D9" s="255"/>
      <c r="E9" s="255"/>
      <c r="F9" s="255"/>
      <c r="G9" s="255"/>
      <c r="H9" s="187"/>
      <c r="I9" s="187"/>
    </row>
    <row r="10" spans="1:9" ht="28.5" customHeight="1">
      <c r="A10" s="156" t="s">
        <v>354</v>
      </c>
      <c r="B10" s="155" t="s">
        <v>492</v>
      </c>
      <c r="C10" s="155" t="s">
        <v>355</v>
      </c>
      <c r="D10" s="155" t="s">
        <v>356</v>
      </c>
      <c r="E10" s="155" t="s">
        <v>165</v>
      </c>
      <c r="F10" s="155">
        <v>716</v>
      </c>
      <c r="G10" s="155">
        <v>716</v>
      </c>
      <c r="H10" s="159">
        <v>2999939.8</v>
      </c>
      <c r="I10" s="159">
        <v>2999939.8</v>
      </c>
    </row>
    <row r="11" spans="1:9" ht="15" customHeight="1">
      <c r="A11" s="156"/>
      <c r="B11" s="155"/>
      <c r="C11" s="155"/>
      <c r="D11" s="155"/>
      <c r="E11" s="155"/>
      <c r="F11" s="155"/>
      <c r="G11" s="155"/>
      <c r="H11" s="159"/>
      <c r="I11" s="159"/>
    </row>
    <row r="12" spans="1:9" ht="53.25" customHeight="1">
      <c r="A12" s="156" t="s">
        <v>357</v>
      </c>
      <c r="B12" s="155" t="s">
        <v>492</v>
      </c>
      <c r="C12" s="155" t="s">
        <v>355</v>
      </c>
      <c r="D12" s="155" t="s">
        <v>356</v>
      </c>
      <c r="E12" s="155" t="s">
        <v>358</v>
      </c>
      <c r="F12" s="155">
        <v>0</v>
      </c>
      <c r="G12" s="157">
        <v>1250</v>
      </c>
      <c r="H12" s="159">
        <v>0</v>
      </c>
      <c r="I12" s="159">
        <v>0</v>
      </c>
    </row>
    <row r="13" spans="1:9" ht="15" customHeight="1">
      <c r="A13" s="156"/>
      <c r="B13" s="155"/>
      <c r="C13" s="155"/>
      <c r="D13" s="155"/>
      <c r="E13" s="155"/>
      <c r="F13" s="155"/>
      <c r="G13" s="155"/>
      <c r="H13" s="159"/>
      <c r="I13" s="159"/>
    </row>
    <row r="14" spans="1:9" ht="15" customHeight="1">
      <c r="A14" s="156" t="s">
        <v>173</v>
      </c>
      <c r="B14" s="155" t="s">
        <v>492</v>
      </c>
      <c r="C14" s="155" t="s">
        <v>355</v>
      </c>
      <c r="D14" s="155" t="s">
        <v>356</v>
      </c>
      <c r="E14" s="155" t="s">
        <v>165</v>
      </c>
      <c r="F14" s="157">
        <v>3750</v>
      </c>
      <c r="G14" s="157">
        <v>3750</v>
      </c>
      <c r="H14" s="159">
        <v>125336</v>
      </c>
      <c r="I14" s="159">
        <v>125336</v>
      </c>
    </row>
    <row r="15" spans="1:9" ht="15" customHeight="1">
      <c r="A15" s="156"/>
      <c r="B15" s="155"/>
      <c r="C15" s="155"/>
      <c r="D15" s="155"/>
      <c r="E15" s="155"/>
      <c r="F15" s="155"/>
      <c r="G15" s="155"/>
      <c r="H15" s="159"/>
      <c r="I15" s="159"/>
    </row>
    <row r="16" spans="1:9" ht="49.5" customHeight="1">
      <c r="A16" s="156" t="s">
        <v>359</v>
      </c>
      <c r="B16" s="155" t="s">
        <v>492</v>
      </c>
      <c r="C16" s="155" t="s">
        <v>355</v>
      </c>
      <c r="D16" s="155" t="s">
        <v>356</v>
      </c>
      <c r="E16" s="155" t="s">
        <v>165</v>
      </c>
      <c r="F16" s="155">
        <v>900</v>
      </c>
      <c r="G16" s="155">
        <v>900</v>
      </c>
      <c r="H16" s="159">
        <v>782983.04</v>
      </c>
      <c r="I16" s="159">
        <v>782983.04</v>
      </c>
    </row>
    <row r="17" spans="1:9" ht="15" customHeight="1">
      <c r="A17" s="156"/>
      <c r="B17" s="155"/>
      <c r="C17" s="155"/>
      <c r="D17" s="155"/>
      <c r="E17" s="155"/>
      <c r="F17" s="155"/>
      <c r="G17" s="155"/>
      <c r="H17" s="159"/>
      <c r="I17" s="159"/>
    </row>
    <row r="18" spans="1:9" ht="38.25" customHeight="1">
      <c r="A18" s="242" t="s">
        <v>672</v>
      </c>
      <c r="B18" s="155" t="s">
        <v>492</v>
      </c>
      <c r="C18" s="155" t="s">
        <v>355</v>
      </c>
      <c r="D18" s="155" t="s">
        <v>493</v>
      </c>
      <c r="E18" s="155" t="s">
        <v>165</v>
      </c>
      <c r="F18" s="157">
        <v>34329</v>
      </c>
      <c r="G18" s="157">
        <v>34329</v>
      </c>
      <c r="H18" s="159">
        <v>2154149.64</v>
      </c>
      <c r="I18" s="159">
        <v>2154149.64</v>
      </c>
    </row>
    <row r="19" spans="1:9" ht="15" customHeight="1">
      <c r="A19" s="156"/>
      <c r="B19" s="155"/>
      <c r="C19" s="155"/>
      <c r="D19" s="155"/>
      <c r="E19" s="155"/>
      <c r="F19" s="155"/>
      <c r="G19" s="155"/>
      <c r="H19" s="159"/>
      <c r="I19" s="159"/>
    </row>
    <row r="20" spans="1:9" ht="15" customHeight="1">
      <c r="A20" s="156"/>
      <c r="B20" s="155"/>
      <c r="C20" s="155"/>
      <c r="D20" s="155"/>
      <c r="E20" s="155"/>
      <c r="F20" s="155"/>
      <c r="G20" s="155"/>
      <c r="H20" s="159"/>
      <c r="I20" s="159"/>
    </row>
    <row r="21" spans="1:9" ht="15" customHeight="1">
      <c r="A21" s="156"/>
      <c r="B21" s="155"/>
      <c r="C21" s="155"/>
      <c r="D21" s="155"/>
      <c r="E21" s="155"/>
      <c r="F21" s="155"/>
      <c r="G21" s="155"/>
      <c r="H21" s="159"/>
      <c r="I21" s="159"/>
    </row>
    <row r="22" spans="1:9" ht="15" customHeight="1">
      <c r="A22" s="156"/>
      <c r="B22" s="155"/>
      <c r="C22" s="155"/>
      <c r="D22" s="155"/>
      <c r="E22" s="155"/>
      <c r="F22" s="155"/>
      <c r="G22" s="155"/>
      <c r="H22" s="159"/>
      <c r="I22" s="159"/>
    </row>
    <row r="23" spans="1:9" ht="15" customHeight="1">
      <c r="A23" s="156"/>
      <c r="B23" s="155"/>
      <c r="C23" s="155"/>
      <c r="D23" s="155"/>
      <c r="E23" s="155"/>
      <c r="F23" s="155"/>
      <c r="G23" s="155"/>
      <c r="H23" s="159"/>
      <c r="I23" s="159"/>
    </row>
    <row r="24" spans="1:9" ht="15" customHeight="1">
      <c r="A24" s="156"/>
      <c r="B24" s="155"/>
      <c r="C24" s="155"/>
      <c r="D24" s="155"/>
      <c r="E24" s="155"/>
      <c r="F24" s="155"/>
      <c r="G24" s="155"/>
      <c r="H24" s="159">
        <v>6062408.48</v>
      </c>
      <c r="I24" s="159">
        <v>6062408.48</v>
      </c>
    </row>
    <row r="25" spans="1:9" ht="15" customHeight="1">
      <c r="A25" s="138" t="s">
        <v>132</v>
      </c>
      <c r="B25" s="137"/>
      <c r="C25" s="137"/>
      <c r="D25" s="137"/>
      <c r="E25" s="137"/>
      <c r="F25" s="137"/>
      <c r="G25" s="137"/>
      <c r="H25" s="160"/>
      <c r="I25" s="160"/>
    </row>
    <row r="26" spans="1:9" ht="15" customHeight="1">
      <c r="A26" s="147"/>
      <c r="B26" s="146"/>
      <c r="C26" s="146"/>
      <c r="D26" s="146"/>
      <c r="E26" s="146"/>
      <c r="F26" s="146"/>
      <c r="G26" s="146"/>
      <c r="H26" s="253"/>
      <c r="I26" s="253"/>
    </row>
    <row r="27" spans="1:2" ht="13.5">
      <c r="A27" s="21" t="s">
        <v>15</v>
      </c>
      <c r="B27" s="21"/>
    </row>
  </sheetData>
  <sheetProtection/>
  <mergeCells count="10">
    <mergeCell ref="H7:I7"/>
    <mergeCell ref="A2:I2"/>
    <mergeCell ref="A4:I4"/>
    <mergeCell ref="A5:I5"/>
    <mergeCell ref="A7:A8"/>
    <mergeCell ref="C7:C8"/>
    <mergeCell ref="D7:D8"/>
    <mergeCell ref="E7:F7"/>
    <mergeCell ref="G7:G8"/>
    <mergeCell ref="B7:B8"/>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2.xml><?xml version="1.0" encoding="utf-8"?>
<worksheet xmlns="http://schemas.openxmlformats.org/spreadsheetml/2006/main" xmlns:r="http://schemas.openxmlformats.org/officeDocument/2006/relationships">
  <dimension ref="A3:C31"/>
  <sheetViews>
    <sheetView showGridLines="0" zoomScalePageLayoutView="0" workbookViewId="0" topLeftCell="A1">
      <selection activeCell="E17" sqref="E17"/>
    </sheetView>
  </sheetViews>
  <sheetFormatPr defaultColWidth="11.421875" defaultRowHeight="12.75"/>
  <cols>
    <col min="1" max="1" width="42.28125" style="27" customWidth="1"/>
    <col min="2" max="3" width="50.7109375" style="27" customWidth="1"/>
    <col min="4" max="16384" width="11.421875" style="27" customWidth="1"/>
  </cols>
  <sheetData>
    <row r="3" spans="1:3" ht="34.5" customHeight="1">
      <c r="A3" s="479" t="s">
        <v>73</v>
      </c>
      <c r="B3" s="480"/>
      <c r="C3" s="481"/>
    </row>
    <row r="4" ht="6.75" customHeight="1"/>
    <row r="5" spans="1:3" s="28" customFormat="1" ht="15" customHeight="1">
      <c r="A5" s="482" t="s">
        <v>133</v>
      </c>
      <c r="B5" s="483"/>
      <c r="C5" s="484"/>
    </row>
    <row r="6" s="28" customFormat="1" ht="6.75" customHeight="1"/>
    <row r="7" spans="1:3" s="28" customFormat="1" ht="15" customHeight="1">
      <c r="A7" s="482" t="s">
        <v>640</v>
      </c>
      <c r="B7" s="483"/>
      <c r="C7" s="484"/>
    </row>
    <row r="8" s="28" customFormat="1" ht="6.75" customHeight="1"/>
    <row r="9" spans="1:3" s="28" customFormat="1" ht="15" customHeight="1">
      <c r="A9" s="473" t="s">
        <v>54</v>
      </c>
      <c r="B9" s="474"/>
      <c r="C9" s="475"/>
    </row>
    <row r="10" spans="1:3" s="28" customFormat="1" ht="6.75" customHeight="1">
      <c r="A10" s="485"/>
      <c r="B10" s="485"/>
      <c r="C10" s="485"/>
    </row>
    <row r="11" spans="1:3" s="28" customFormat="1" ht="15" customHeight="1">
      <c r="A11" s="29" t="s">
        <v>134</v>
      </c>
      <c r="B11" s="476"/>
      <c r="C11" s="477"/>
    </row>
    <row r="12" spans="1:3" s="28" customFormat="1" ht="15" customHeight="1">
      <c r="A12" s="29" t="s">
        <v>135</v>
      </c>
      <c r="B12" s="476"/>
      <c r="C12" s="477"/>
    </row>
    <row r="13" spans="1:3" s="28" customFormat="1" ht="15" customHeight="1">
      <c r="A13" s="29" t="s">
        <v>136</v>
      </c>
      <c r="B13" s="476"/>
      <c r="C13" s="477"/>
    </row>
    <row r="14" spans="1:3" s="28" customFormat="1" ht="15" customHeight="1">
      <c r="A14" s="29" t="s">
        <v>137</v>
      </c>
      <c r="B14" s="476"/>
      <c r="C14" s="477"/>
    </row>
    <row r="15" spans="1:3" s="28" customFormat="1" ht="15" customHeight="1">
      <c r="A15" s="30" t="s">
        <v>138</v>
      </c>
      <c r="B15" s="476"/>
      <c r="C15" s="477"/>
    </row>
    <row r="16" spans="1:3" s="28" customFormat="1" ht="33" customHeight="1">
      <c r="A16" s="30" t="s">
        <v>139</v>
      </c>
      <c r="B16" s="476"/>
      <c r="C16" s="478"/>
    </row>
    <row r="17" spans="1:3" s="28" customFormat="1" ht="33" customHeight="1">
      <c r="A17" s="30" t="s">
        <v>140</v>
      </c>
      <c r="B17" s="476"/>
      <c r="C17" s="477"/>
    </row>
    <row r="18" spans="1:3" s="28" customFormat="1" ht="33" customHeight="1">
      <c r="A18" s="30" t="s">
        <v>141</v>
      </c>
      <c r="B18" s="476"/>
      <c r="C18" s="477"/>
    </row>
    <row r="19" s="28" customFormat="1" ht="6.75" customHeight="1"/>
    <row r="20" spans="1:3" s="28" customFormat="1" ht="15" customHeight="1">
      <c r="A20" s="473" t="s">
        <v>55</v>
      </c>
      <c r="B20" s="474"/>
      <c r="C20" s="475"/>
    </row>
    <row r="21" spans="1:3" s="28" customFormat="1" ht="28.5" customHeight="1">
      <c r="A21" s="31" t="s">
        <v>142</v>
      </c>
      <c r="B21" s="31" t="s">
        <v>143</v>
      </c>
      <c r="C21" s="32" t="s">
        <v>144</v>
      </c>
    </row>
    <row r="22" spans="1:3" s="28" customFormat="1" ht="15" customHeight="1">
      <c r="A22" s="33"/>
      <c r="B22" s="33"/>
      <c r="C22" s="34"/>
    </row>
    <row r="23" s="28" customFormat="1" ht="6.75" customHeight="1"/>
    <row r="24" spans="1:3" s="28" customFormat="1" ht="15" customHeight="1">
      <c r="A24" s="473" t="s">
        <v>56</v>
      </c>
      <c r="B24" s="474"/>
      <c r="C24" s="475"/>
    </row>
    <row r="25" spans="1:3" s="28" customFormat="1" ht="15" customHeight="1">
      <c r="A25" s="31" t="s">
        <v>145</v>
      </c>
      <c r="B25" s="31" t="s">
        <v>146</v>
      </c>
      <c r="C25" s="32" t="s">
        <v>147</v>
      </c>
    </row>
    <row r="26" spans="1:3" s="28" customFormat="1" ht="15" customHeight="1">
      <c r="A26" s="33"/>
      <c r="B26" s="33"/>
      <c r="C26" s="34"/>
    </row>
    <row r="27" s="28" customFormat="1" ht="6.75" customHeight="1"/>
    <row r="28" spans="1:3" s="28" customFormat="1" ht="15" customHeight="1">
      <c r="A28" s="473" t="s">
        <v>57</v>
      </c>
      <c r="B28" s="474"/>
      <c r="C28" s="475"/>
    </row>
    <row r="29" spans="1:3" s="28" customFormat="1" ht="15" customHeight="1">
      <c r="A29" s="31" t="s">
        <v>150</v>
      </c>
      <c r="B29" s="31" t="s">
        <v>149</v>
      </c>
      <c r="C29" s="32" t="s">
        <v>148</v>
      </c>
    </row>
    <row r="30" spans="1:3" s="28" customFormat="1" ht="34.5" customHeight="1">
      <c r="A30" s="35"/>
      <c r="B30" s="31"/>
      <c r="C30" s="34"/>
    </row>
    <row r="31" spans="1:3" ht="13.5">
      <c r="A31" s="28"/>
      <c r="B31" s="28"/>
      <c r="C31" s="28"/>
    </row>
  </sheetData>
  <sheetProtection/>
  <mergeCells count="16">
    <mergeCell ref="A3:C3"/>
    <mergeCell ref="A9:C9"/>
    <mergeCell ref="B11:C11"/>
    <mergeCell ref="B12:C12"/>
    <mergeCell ref="A5:C5"/>
    <mergeCell ref="A7:C7"/>
    <mergeCell ref="A10:C10"/>
    <mergeCell ref="A20:C20"/>
    <mergeCell ref="A24:C24"/>
    <mergeCell ref="A28:C28"/>
    <mergeCell ref="B13:C13"/>
    <mergeCell ref="B14:C14"/>
    <mergeCell ref="B15:C15"/>
    <mergeCell ref="B16:C16"/>
    <mergeCell ref="B17:C17"/>
    <mergeCell ref="B18:C18"/>
  </mergeCells>
  <printOptions horizontalCentered="1"/>
  <pageMargins left="0.3937007874015748" right="0.3937007874015748" top="1.1811023622047245" bottom="0.35433070866141736" header="0.1968503937007874" footer="0.1968503937007874"/>
  <pageSetup horizontalDpi="600" verticalDpi="600" orientation="landscape" scale="78" r:id="rId3"/>
  <headerFooter alignWithMargins="0">
    <oddHeader>&amp;C&amp;G</oddHeader>
    <oddFooter>&amp;C&amp;P&amp;RINFORME DE AVANCE TRIMESTRAL ENERO-JUNIO</oddFooter>
  </headerFooter>
  <drawing r:id="rId1"/>
  <legacyDrawingHF r:id="rId2"/>
</worksheet>
</file>

<file path=xl/worksheets/sheet33.xml><?xml version="1.0" encoding="utf-8"?>
<worksheet xmlns="http://schemas.openxmlformats.org/spreadsheetml/2006/main" xmlns:r="http://schemas.openxmlformats.org/officeDocument/2006/relationships">
  <dimension ref="A1:E41"/>
  <sheetViews>
    <sheetView showGridLines="0" zoomScaleSheetLayoutView="70" zoomScalePageLayoutView="0" workbookViewId="0" topLeftCell="A1">
      <selection activeCell="A3" sqref="A3:E3"/>
    </sheetView>
  </sheetViews>
  <sheetFormatPr defaultColWidth="12.57421875" defaultRowHeight="12.75"/>
  <cols>
    <col min="1" max="1" width="55.7109375" style="22" customWidth="1"/>
    <col min="2" max="2" width="16.140625" style="23" customWidth="1"/>
    <col min="3" max="3" width="15.8515625" style="23" customWidth="1"/>
    <col min="4" max="4" width="16.140625" style="23" customWidth="1"/>
    <col min="5" max="5" width="55.7109375" style="23" customWidth="1"/>
    <col min="6" max="16384" width="12.57421875" style="23" customWidth="1"/>
  </cols>
  <sheetData>
    <row r="1" spans="1:5" ht="34.5" customHeight="1">
      <c r="A1" s="357" t="s">
        <v>122</v>
      </c>
      <c r="B1" s="358"/>
      <c r="C1" s="358"/>
      <c r="D1" s="358"/>
      <c r="E1" s="359"/>
    </row>
    <row r="2" spans="1:5" ht="7.5" customHeight="1">
      <c r="A2" s="24"/>
      <c r="B2" s="25"/>
      <c r="C2" s="25"/>
      <c r="D2" s="25"/>
      <c r="E2" s="25"/>
    </row>
    <row r="3" spans="1:5" ht="19.5" customHeight="1">
      <c r="A3" s="360" t="s">
        <v>128</v>
      </c>
      <c r="B3" s="361"/>
      <c r="C3" s="361"/>
      <c r="D3" s="361"/>
      <c r="E3" s="362"/>
    </row>
    <row r="4" spans="1:5" ht="19.5" customHeight="1">
      <c r="A4" s="360" t="s">
        <v>640</v>
      </c>
      <c r="B4" s="361"/>
      <c r="C4" s="361"/>
      <c r="D4" s="361"/>
      <c r="E4" s="362"/>
    </row>
    <row r="5" spans="1:5" ht="25.5" customHeight="1">
      <c r="A5" s="486" t="s">
        <v>120</v>
      </c>
      <c r="B5" s="470" t="s">
        <v>108</v>
      </c>
      <c r="C5" s="488"/>
      <c r="D5" s="488"/>
      <c r="E5" s="489" t="s">
        <v>4</v>
      </c>
    </row>
    <row r="6" spans="1:5" s="26" customFormat="1" ht="25.5" customHeight="1">
      <c r="A6" s="487"/>
      <c r="B6" s="337" t="s">
        <v>87</v>
      </c>
      <c r="C6" s="322" t="s">
        <v>115</v>
      </c>
      <c r="D6" s="338" t="s">
        <v>9</v>
      </c>
      <c r="E6" s="490"/>
    </row>
    <row r="7" spans="1:5" ht="39" customHeight="1">
      <c r="A7" s="252" t="s">
        <v>360</v>
      </c>
      <c r="B7" s="194">
        <v>5100000</v>
      </c>
      <c r="C7" s="194">
        <v>0</v>
      </c>
      <c r="D7" s="194">
        <v>0</v>
      </c>
      <c r="E7" s="252" t="s">
        <v>361</v>
      </c>
    </row>
    <row r="8" spans="1:5" ht="20.25" customHeight="1">
      <c r="A8" s="256"/>
      <c r="B8" s="257"/>
      <c r="C8" s="257"/>
      <c r="D8" s="257"/>
      <c r="E8" s="256"/>
    </row>
    <row r="9" spans="1:5" ht="35.25" customHeight="1">
      <c r="A9" s="256" t="s">
        <v>362</v>
      </c>
      <c r="B9" s="257">
        <v>4100000</v>
      </c>
      <c r="C9" s="257">
        <v>0</v>
      </c>
      <c r="D9" s="257">
        <v>0</v>
      </c>
      <c r="E9" s="256" t="s">
        <v>363</v>
      </c>
    </row>
    <row r="10" spans="1:5" ht="20.25" customHeight="1">
      <c r="A10" s="256"/>
      <c r="B10" s="257"/>
      <c r="C10" s="257"/>
      <c r="D10" s="257"/>
      <c r="E10" s="256"/>
    </row>
    <row r="11" spans="1:5" ht="35.25" customHeight="1">
      <c r="A11" s="256" t="s">
        <v>364</v>
      </c>
      <c r="B11" s="257">
        <v>3300000</v>
      </c>
      <c r="C11" s="257">
        <v>1995200</v>
      </c>
      <c r="D11" s="257">
        <v>1995200</v>
      </c>
      <c r="E11" s="256" t="s">
        <v>365</v>
      </c>
    </row>
    <row r="12" spans="1:5" ht="20.25" customHeight="1">
      <c r="A12" s="256"/>
      <c r="B12" s="257"/>
      <c r="C12" s="257"/>
      <c r="D12" s="257"/>
      <c r="E12" s="256"/>
    </row>
    <row r="13" spans="1:5" ht="34.5" customHeight="1">
      <c r="A13" s="256" t="s">
        <v>366</v>
      </c>
      <c r="B13" s="257">
        <v>11500000</v>
      </c>
      <c r="C13" s="257">
        <v>0</v>
      </c>
      <c r="D13" s="257">
        <v>0</v>
      </c>
      <c r="E13" s="256" t="s">
        <v>367</v>
      </c>
    </row>
    <row r="14" spans="1:5" ht="20.25" customHeight="1">
      <c r="A14" s="256"/>
      <c r="B14" s="257"/>
      <c r="C14" s="257"/>
      <c r="D14" s="257"/>
      <c r="E14" s="256"/>
    </row>
    <row r="15" spans="1:5" ht="20.25" customHeight="1">
      <c r="A15" s="256" t="s">
        <v>368</v>
      </c>
      <c r="B15" s="257">
        <v>8000000</v>
      </c>
      <c r="C15" s="257">
        <v>0</v>
      </c>
      <c r="D15" s="257">
        <v>0</v>
      </c>
      <c r="E15" s="256" t="s">
        <v>369</v>
      </c>
    </row>
    <row r="16" spans="1:5" ht="20.25" customHeight="1">
      <c r="A16" s="256"/>
      <c r="B16" s="257"/>
      <c r="C16" s="257"/>
      <c r="D16" s="257"/>
      <c r="E16" s="256"/>
    </row>
    <row r="17" spans="1:5" ht="39" customHeight="1">
      <c r="A17" s="256" t="s">
        <v>370</v>
      </c>
      <c r="B17" s="257">
        <v>7000000</v>
      </c>
      <c r="C17" s="257">
        <v>0</v>
      </c>
      <c r="D17" s="257">
        <v>0</v>
      </c>
      <c r="E17" s="256" t="s">
        <v>371</v>
      </c>
    </row>
    <row r="18" spans="1:5" ht="20.25" customHeight="1">
      <c r="A18" s="256"/>
      <c r="B18" s="257"/>
      <c r="C18" s="257"/>
      <c r="D18" s="257"/>
      <c r="E18" s="256"/>
    </row>
    <row r="19" spans="1:5" ht="36.75" customHeight="1">
      <c r="A19" s="256" t="s">
        <v>372</v>
      </c>
      <c r="B19" s="257">
        <v>2500000</v>
      </c>
      <c r="C19" s="257">
        <v>0</v>
      </c>
      <c r="D19" s="257">
        <v>0</v>
      </c>
      <c r="E19" s="256" t="s">
        <v>373</v>
      </c>
    </row>
    <row r="20" spans="1:5" ht="20.25" customHeight="1">
      <c r="A20" s="256"/>
      <c r="B20" s="257"/>
      <c r="C20" s="257"/>
      <c r="D20" s="257"/>
      <c r="E20" s="256"/>
    </row>
    <row r="21" spans="1:5" ht="20.25" customHeight="1">
      <c r="A21" s="256"/>
      <c r="B21" s="257"/>
      <c r="C21" s="257"/>
      <c r="D21" s="257"/>
      <c r="E21" s="256"/>
    </row>
    <row r="22" spans="1:5" ht="20.25" customHeight="1">
      <c r="A22" s="256"/>
      <c r="B22" s="257"/>
      <c r="C22" s="257"/>
      <c r="D22" s="257"/>
      <c r="E22" s="256"/>
    </row>
    <row r="23" ht="13.5">
      <c r="A23" s="21" t="s">
        <v>118</v>
      </c>
    </row>
    <row r="24" spans="1:5" ht="20.25" customHeight="1">
      <c r="A24" s="256"/>
      <c r="B24" s="257"/>
      <c r="C24" s="257"/>
      <c r="D24" s="257"/>
      <c r="E24" s="256"/>
    </row>
    <row r="25" spans="1:5" ht="29.25" customHeight="1">
      <c r="A25" s="256" t="s">
        <v>374</v>
      </c>
      <c r="B25" s="257">
        <v>2500000</v>
      </c>
      <c r="C25" s="257">
        <v>2499811.6</v>
      </c>
      <c r="D25" s="257">
        <v>2499811.6</v>
      </c>
      <c r="E25" s="256" t="s">
        <v>375</v>
      </c>
    </row>
    <row r="26" spans="1:5" ht="20.25" customHeight="1">
      <c r="A26" s="256"/>
      <c r="B26" s="257"/>
      <c r="C26" s="257"/>
      <c r="D26" s="257"/>
      <c r="E26" s="256"/>
    </row>
    <row r="27" spans="1:5" ht="37.5" customHeight="1">
      <c r="A27" s="256" t="s">
        <v>376</v>
      </c>
      <c r="B27" s="257">
        <v>1800000</v>
      </c>
      <c r="C27" s="257">
        <v>0</v>
      </c>
      <c r="D27" s="257">
        <v>0</v>
      </c>
      <c r="E27" s="256" t="s">
        <v>377</v>
      </c>
    </row>
    <row r="28" spans="1:5" ht="20.25" customHeight="1">
      <c r="A28" s="256"/>
      <c r="B28" s="257"/>
      <c r="C28" s="257"/>
      <c r="D28" s="257"/>
      <c r="E28" s="256"/>
    </row>
    <row r="29" spans="1:5" ht="29.25" customHeight="1">
      <c r="A29" s="256" t="s">
        <v>378</v>
      </c>
      <c r="B29" s="257">
        <v>1500000</v>
      </c>
      <c r="C29" s="257">
        <v>0</v>
      </c>
      <c r="D29" s="257">
        <v>0</v>
      </c>
      <c r="E29" s="256" t="s">
        <v>379</v>
      </c>
    </row>
    <row r="30" spans="1:5" ht="24" customHeight="1">
      <c r="A30" s="256"/>
      <c r="B30" s="257"/>
      <c r="C30" s="257"/>
      <c r="D30" s="257"/>
      <c r="E30" s="256"/>
    </row>
    <row r="31" spans="1:5" ht="38.25" customHeight="1">
      <c r="A31" s="256" t="s">
        <v>380</v>
      </c>
      <c r="B31" s="257">
        <v>700000</v>
      </c>
      <c r="C31" s="257">
        <v>0</v>
      </c>
      <c r="D31" s="257">
        <v>0</v>
      </c>
      <c r="E31" s="256" t="s">
        <v>381</v>
      </c>
    </row>
    <row r="32" spans="1:5" ht="20.25" customHeight="1">
      <c r="A32" s="256"/>
      <c r="B32" s="257"/>
      <c r="C32" s="257"/>
      <c r="D32" s="257"/>
      <c r="E32" s="256"/>
    </row>
    <row r="33" spans="1:5" ht="20.25" customHeight="1">
      <c r="A33" s="256"/>
      <c r="B33" s="257"/>
      <c r="C33" s="257"/>
      <c r="D33" s="257"/>
      <c r="E33" s="256"/>
    </row>
    <row r="34" spans="1:5" ht="40.5" customHeight="1">
      <c r="A34" s="256" t="s">
        <v>491</v>
      </c>
      <c r="B34" s="257"/>
      <c r="C34" s="257"/>
      <c r="D34" s="257"/>
      <c r="E34" s="256"/>
    </row>
    <row r="35" spans="1:5" ht="20.25" customHeight="1">
      <c r="A35" s="256"/>
      <c r="B35" s="257"/>
      <c r="C35" s="257"/>
      <c r="D35" s="257"/>
      <c r="E35" s="256"/>
    </row>
    <row r="36" spans="1:5" ht="20.25" customHeight="1">
      <c r="A36" s="256"/>
      <c r="B36" s="257"/>
      <c r="C36" s="257"/>
      <c r="D36" s="257"/>
      <c r="E36" s="256"/>
    </row>
    <row r="37" spans="1:5" ht="20.25" customHeight="1">
      <c r="A37" s="256" t="s">
        <v>335</v>
      </c>
      <c r="B37" s="257">
        <v>48000000</v>
      </c>
      <c r="C37" s="257">
        <v>4495011.6</v>
      </c>
      <c r="D37" s="257">
        <v>4495011.6</v>
      </c>
      <c r="E37" s="256"/>
    </row>
    <row r="38" spans="1:5" ht="20.25" customHeight="1">
      <c r="A38" s="256"/>
      <c r="B38" s="257"/>
      <c r="C38" s="257"/>
      <c r="D38" s="257"/>
      <c r="E38" s="256"/>
    </row>
    <row r="39" spans="1:5" ht="20.25" customHeight="1">
      <c r="A39" s="256"/>
      <c r="B39" s="257"/>
      <c r="C39" s="257"/>
      <c r="D39" s="257"/>
      <c r="E39" s="256"/>
    </row>
    <row r="40" ht="13.5">
      <c r="A40" s="21" t="s">
        <v>118</v>
      </c>
    </row>
    <row r="41" spans="1:4" ht="13.5">
      <c r="A41" s="9"/>
      <c r="D41" s="11"/>
    </row>
  </sheetData>
  <sheetProtection/>
  <mergeCells count="6">
    <mergeCell ref="A5:A6"/>
    <mergeCell ref="B5:D5"/>
    <mergeCell ref="E5:E6"/>
    <mergeCell ref="A1:E1"/>
    <mergeCell ref="A3:E3"/>
    <mergeCell ref="A4:E4"/>
  </mergeCells>
  <conditionalFormatting sqref="A3">
    <cfRule type="cellIs" priority="2" dxfId="0" operator="equal" stopIfTrue="1">
      <formula>"VAYA A LA HOJA INICIO Y SELECIONE LA UNIDAD RESPONSABLE CORRESPONDIENTE A ESTE INFORME"</formula>
    </cfRule>
  </conditionalFormatting>
  <conditionalFormatting sqref="A4">
    <cfRule type="cellIs" priority="1" dxfId="0" operator="equal" stopIfTrue="1">
      <formula>"VAYA A LA HOJA INICIO Y SELECIONE EL PERIODO CORRESPONDIENTE A ESTE INFORME"</formula>
    </cfRule>
  </conditionalFormatting>
  <dataValidations count="1">
    <dataValidation allowBlank="1" sqref="A3"/>
  </dataValidations>
  <printOptions horizontalCentered="1"/>
  <pageMargins left="0.3937007874015748" right="0.3937007874015748" top="1.1811023622047245" bottom="0.35433070866141736" header="0.1968503937007874" footer="0.1968503937007874"/>
  <pageSetup horizontalDpi="600" verticalDpi="600" orientation="landscape" scale="77" r:id="rId2"/>
  <headerFooter alignWithMargins="0">
    <oddHeader>&amp;C&amp;G</oddHeader>
    <oddFooter>&amp;C&amp;P&amp;RINFORME DE AVANCE TRIMESTRAL ENERO-JUNIO</oddFooter>
  </headerFooter>
  <rowBreaks count="1" manualBreakCount="1">
    <brk id="23" max="255" man="1"/>
  </rowBreaks>
  <legacyDrawingHF r:id="rId1"/>
</worksheet>
</file>

<file path=xl/worksheets/sheet34.xml><?xml version="1.0" encoding="utf-8"?>
<worksheet xmlns="http://schemas.openxmlformats.org/spreadsheetml/2006/main" xmlns:r="http://schemas.openxmlformats.org/officeDocument/2006/relationships">
  <dimension ref="A1:H46"/>
  <sheetViews>
    <sheetView showGridLines="0" zoomScaleSheetLayoutView="70" zoomScalePageLayoutView="0" workbookViewId="0" topLeftCell="A7">
      <selection activeCell="C21" sqref="C2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13.5">
      <c r="A8" s="162"/>
      <c r="B8" s="164"/>
      <c r="C8" s="164"/>
      <c r="D8" s="308"/>
      <c r="E8" s="166"/>
      <c r="F8" s="166"/>
      <c r="G8" s="166"/>
      <c r="H8" s="18"/>
    </row>
    <row r="9" spans="1:8" ht="13.5">
      <c r="A9" s="168" t="s">
        <v>551</v>
      </c>
      <c r="B9" s="169" t="s">
        <v>545</v>
      </c>
      <c r="C9" s="169" t="s">
        <v>761</v>
      </c>
      <c r="D9" s="309">
        <v>100</v>
      </c>
      <c r="E9" s="312">
        <v>366561</v>
      </c>
      <c r="F9" s="312">
        <v>360821.06</v>
      </c>
      <c r="G9" s="312">
        <v>360821.06</v>
      </c>
      <c r="H9" s="313">
        <v>100</v>
      </c>
    </row>
    <row r="10" spans="1:8" ht="13.5">
      <c r="A10" s="168"/>
      <c r="B10" s="169"/>
      <c r="C10" s="169"/>
      <c r="D10" s="309"/>
      <c r="E10" s="312"/>
      <c r="F10" s="312"/>
      <c r="G10" s="312"/>
      <c r="H10" s="313"/>
    </row>
    <row r="11" spans="1:8" ht="13.5">
      <c r="A11" s="168" t="s">
        <v>552</v>
      </c>
      <c r="B11" s="169" t="s">
        <v>546</v>
      </c>
      <c r="C11" s="169" t="s">
        <v>762</v>
      </c>
      <c r="D11" s="309">
        <v>100</v>
      </c>
      <c r="E11" s="312">
        <v>366561</v>
      </c>
      <c r="F11" s="312">
        <v>360567.38</v>
      </c>
      <c r="G11" s="312">
        <v>360567.38</v>
      </c>
      <c r="H11" s="313">
        <v>100</v>
      </c>
    </row>
    <row r="12" spans="1:8" ht="13.5">
      <c r="A12" s="168"/>
      <c r="B12" s="169"/>
      <c r="C12" s="169"/>
      <c r="D12" s="309"/>
      <c r="E12" s="312"/>
      <c r="F12" s="312"/>
      <c r="G12" s="312"/>
      <c r="H12" s="313"/>
    </row>
    <row r="13" spans="1:8" ht="25.5">
      <c r="A13" s="168" t="s">
        <v>553</v>
      </c>
      <c r="B13" s="169" t="s">
        <v>547</v>
      </c>
      <c r="C13" s="169" t="s">
        <v>762</v>
      </c>
      <c r="D13" s="309">
        <v>100</v>
      </c>
      <c r="E13" s="183">
        <v>366561</v>
      </c>
      <c r="F13" s="183">
        <v>356049.83</v>
      </c>
      <c r="G13" s="183">
        <v>356049.83</v>
      </c>
      <c r="H13" s="309">
        <v>100</v>
      </c>
    </row>
    <row r="14" spans="1:8" ht="13.5">
      <c r="A14" s="168"/>
      <c r="B14" s="169"/>
      <c r="C14" s="169"/>
      <c r="D14" s="309"/>
      <c r="E14" s="312"/>
      <c r="F14" s="312"/>
      <c r="G14" s="312"/>
      <c r="H14" s="313"/>
    </row>
    <row r="15" spans="1:8" ht="13.5">
      <c r="A15" s="168" t="s">
        <v>554</v>
      </c>
      <c r="B15" s="169" t="s">
        <v>548</v>
      </c>
      <c r="C15" s="169" t="s">
        <v>762</v>
      </c>
      <c r="D15" s="309">
        <v>100</v>
      </c>
      <c r="E15" s="312">
        <v>366561</v>
      </c>
      <c r="F15" s="312">
        <v>360867.99</v>
      </c>
      <c r="G15" s="312">
        <v>360867.99</v>
      </c>
      <c r="H15" s="313">
        <v>100</v>
      </c>
    </row>
    <row r="16" spans="1:8" ht="13.5">
      <c r="A16" s="168"/>
      <c r="B16" s="169"/>
      <c r="C16" s="169"/>
      <c r="D16" s="309"/>
      <c r="E16" s="312"/>
      <c r="F16" s="312"/>
      <c r="G16" s="312"/>
      <c r="H16" s="313"/>
    </row>
    <row r="17" spans="1:8" ht="13.5">
      <c r="A17" s="168" t="s">
        <v>555</v>
      </c>
      <c r="B17" s="169" t="s">
        <v>546</v>
      </c>
      <c r="C17" s="169" t="s">
        <v>762</v>
      </c>
      <c r="D17" s="309">
        <v>100</v>
      </c>
      <c r="E17" s="312">
        <v>366561</v>
      </c>
      <c r="F17" s="312">
        <v>360867.99</v>
      </c>
      <c r="G17" s="312">
        <v>360867.99</v>
      </c>
      <c r="H17" s="313">
        <v>100</v>
      </c>
    </row>
    <row r="18" spans="1:8" ht="13.5">
      <c r="A18" s="168"/>
      <c r="B18" s="169"/>
      <c r="C18" s="169"/>
      <c r="D18" s="309"/>
      <c r="E18" s="312"/>
      <c r="F18" s="312"/>
      <c r="G18" s="312"/>
      <c r="H18" s="313"/>
    </row>
    <row r="19" spans="1:8" ht="13.5">
      <c r="A19" s="168" t="s">
        <v>556</v>
      </c>
      <c r="B19" s="169" t="s">
        <v>548</v>
      </c>
      <c r="C19" s="169" t="s">
        <v>762</v>
      </c>
      <c r="D19" s="309">
        <v>100</v>
      </c>
      <c r="E19" s="312">
        <v>366561</v>
      </c>
      <c r="F19" s="312">
        <v>354885.56</v>
      </c>
      <c r="G19" s="312">
        <v>354885.56</v>
      </c>
      <c r="H19" s="313">
        <v>100</v>
      </c>
    </row>
    <row r="20" spans="1:8" ht="13.5">
      <c r="A20" s="168"/>
      <c r="B20" s="169"/>
      <c r="C20" s="169"/>
      <c r="D20" s="309"/>
      <c r="E20" s="312"/>
      <c r="F20" s="312"/>
      <c r="G20" s="312"/>
      <c r="H20" s="313"/>
    </row>
    <row r="21" spans="1:8" ht="13.5">
      <c r="A21" s="168" t="s">
        <v>643</v>
      </c>
      <c r="B21" s="169" t="s">
        <v>548</v>
      </c>
      <c r="C21" s="169" t="s">
        <v>762</v>
      </c>
      <c r="D21" s="309">
        <v>0</v>
      </c>
      <c r="E21" s="312">
        <v>366561</v>
      </c>
      <c r="F21" s="312">
        <v>0</v>
      </c>
      <c r="G21" s="312">
        <v>0</v>
      </c>
      <c r="H21" s="313">
        <v>0</v>
      </c>
    </row>
    <row r="22" spans="1:8" ht="13.5">
      <c r="A22" s="168"/>
      <c r="B22" s="169"/>
      <c r="C22" s="169"/>
      <c r="D22" s="309"/>
      <c r="E22" s="312"/>
      <c r="F22" s="312"/>
      <c r="G22" s="312"/>
      <c r="H22" s="313"/>
    </row>
    <row r="23" spans="1:8" ht="13.5">
      <c r="A23" s="168" t="s">
        <v>557</v>
      </c>
      <c r="B23" s="169" t="s">
        <v>546</v>
      </c>
      <c r="C23" s="169" t="s">
        <v>762</v>
      </c>
      <c r="D23" s="309">
        <v>100</v>
      </c>
      <c r="E23" s="312">
        <v>366561</v>
      </c>
      <c r="F23" s="312">
        <v>360859.44</v>
      </c>
      <c r="G23" s="312">
        <v>360859.44</v>
      </c>
      <c r="H23" s="313">
        <v>100</v>
      </c>
    </row>
    <row r="24" spans="1:8" ht="13.5">
      <c r="A24" s="168"/>
      <c r="B24" s="169"/>
      <c r="C24" s="169"/>
      <c r="D24" s="309"/>
      <c r="E24" s="312"/>
      <c r="F24" s="312"/>
      <c r="G24" s="312"/>
      <c r="H24" s="313"/>
    </row>
    <row r="25" spans="1:8" ht="13.5">
      <c r="A25" s="168" t="s">
        <v>558</v>
      </c>
      <c r="B25" s="169" t="s">
        <v>546</v>
      </c>
      <c r="C25" s="169" t="s">
        <v>762</v>
      </c>
      <c r="D25" s="309">
        <v>100</v>
      </c>
      <c r="E25" s="312">
        <v>366561</v>
      </c>
      <c r="F25" s="312">
        <v>358624.8</v>
      </c>
      <c r="G25" s="312">
        <v>358624.8</v>
      </c>
      <c r="H25" s="313">
        <v>100</v>
      </c>
    </row>
    <row r="26" spans="1:8" ht="13.5">
      <c r="A26" s="168"/>
      <c r="B26" s="169"/>
      <c r="C26" s="169"/>
      <c r="D26" s="309"/>
      <c r="E26" s="312"/>
      <c r="F26" s="312"/>
      <c r="G26" s="312"/>
      <c r="H26" s="313"/>
    </row>
    <row r="27" spans="1:8" ht="13.5">
      <c r="A27" s="168" t="s">
        <v>559</v>
      </c>
      <c r="B27" s="169" t="s">
        <v>546</v>
      </c>
      <c r="C27" s="169" t="s">
        <v>762</v>
      </c>
      <c r="D27" s="309">
        <v>45</v>
      </c>
      <c r="E27" s="312">
        <v>366561</v>
      </c>
      <c r="F27" s="312">
        <v>112869.1</v>
      </c>
      <c r="G27" s="312">
        <v>112869.1</v>
      </c>
      <c r="H27" s="313">
        <v>100</v>
      </c>
    </row>
    <row r="28" spans="1:8" ht="13.5">
      <c r="A28" s="168"/>
      <c r="B28" s="169"/>
      <c r="C28" s="169"/>
      <c r="D28" s="309"/>
      <c r="E28" s="312"/>
      <c r="F28" s="312"/>
      <c r="G28" s="312"/>
      <c r="H28" s="313"/>
    </row>
    <row r="29" spans="1:8" ht="13.5">
      <c r="A29" s="168" t="s">
        <v>560</v>
      </c>
      <c r="B29" s="169" t="s">
        <v>548</v>
      </c>
      <c r="C29" s="169" t="s">
        <v>762</v>
      </c>
      <c r="D29" s="309">
        <v>45</v>
      </c>
      <c r="E29" s="312">
        <v>366561</v>
      </c>
      <c r="F29" s="312">
        <v>112869.11</v>
      </c>
      <c r="G29" s="312">
        <v>112869.11</v>
      </c>
      <c r="H29" s="313">
        <v>100</v>
      </c>
    </row>
    <row r="30" spans="1:8" ht="13.5">
      <c r="A30" s="168"/>
      <c r="B30" s="169"/>
      <c r="C30" s="169"/>
      <c r="D30" s="309"/>
      <c r="E30" s="312"/>
      <c r="F30" s="312"/>
      <c r="G30" s="312"/>
      <c r="H30" s="313"/>
    </row>
    <row r="31" spans="1:8" ht="25.5">
      <c r="A31" s="168" t="s">
        <v>230</v>
      </c>
      <c r="B31" s="169" t="s">
        <v>549</v>
      </c>
      <c r="C31" s="169" t="s">
        <v>762</v>
      </c>
      <c r="D31" s="309">
        <v>100</v>
      </c>
      <c r="E31" s="183">
        <v>366561</v>
      </c>
      <c r="F31" s="183">
        <v>360868</v>
      </c>
      <c r="G31" s="183">
        <v>360868</v>
      </c>
      <c r="H31" s="309">
        <v>100</v>
      </c>
    </row>
    <row r="32" spans="1:8" ht="13.5">
      <c r="A32" s="168"/>
      <c r="B32" s="169"/>
      <c r="C32" s="169"/>
      <c r="D32" s="309"/>
      <c r="E32" s="312"/>
      <c r="F32" s="312"/>
      <c r="G32" s="312"/>
      <c r="H32" s="313"/>
    </row>
    <row r="33" spans="1:8" ht="25.5">
      <c r="A33" s="168" t="s">
        <v>561</v>
      </c>
      <c r="B33" s="169" t="s">
        <v>550</v>
      </c>
      <c r="C33" s="169" t="s">
        <v>762</v>
      </c>
      <c r="D33" s="309">
        <v>100</v>
      </c>
      <c r="E33" s="183">
        <v>366561</v>
      </c>
      <c r="F33" s="183">
        <v>360868</v>
      </c>
      <c r="G33" s="183">
        <v>360868</v>
      </c>
      <c r="H33" s="309">
        <v>100</v>
      </c>
    </row>
    <row r="34" spans="1:8" ht="13.5">
      <c r="A34" s="168"/>
      <c r="B34" s="169"/>
      <c r="C34" s="169"/>
      <c r="D34" s="309"/>
      <c r="E34" s="312"/>
      <c r="F34" s="312"/>
      <c r="G34" s="312"/>
      <c r="H34" s="313"/>
    </row>
    <row r="35" spans="1:8" ht="13.5">
      <c r="A35" s="168" t="s">
        <v>235</v>
      </c>
      <c r="B35" s="169" t="s">
        <v>562</v>
      </c>
      <c r="C35" s="169" t="s">
        <v>762</v>
      </c>
      <c r="D35" s="309">
        <v>100</v>
      </c>
      <c r="E35" s="312">
        <v>366561</v>
      </c>
      <c r="F35" s="312">
        <v>357615.2</v>
      </c>
      <c r="G35" s="312">
        <v>357615.2</v>
      </c>
      <c r="H35" s="313">
        <v>100</v>
      </c>
    </row>
    <row r="36" spans="1:8" ht="13.5">
      <c r="A36" s="168"/>
      <c r="B36" s="169"/>
      <c r="C36" s="169"/>
      <c r="D36" s="309"/>
      <c r="E36" s="312"/>
      <c r="F36" s="312"/>
      <c r="G36" s="312"/>
      <c r="H36" s="313"/>
    </row>
    <row r="37" spans="1:8" ht="13.5">
      <c r="A37" s="168" t="s">
        <v>236</v>
      </c>
      <c r="B37" s="169" t="s">
        <v>548</v>
      </c>
      <c r="C37" s="169" t="s">
        <v>762</v>
      </c>
      <c r="D37" s="309">
        <v>100</v>
      </c>
      <c r="E37" s="312">
        <v>366561</v>
      </c>
      <c r="F37" s="312">
        <v>360867.99</v>
      </c>
      <c r="G37" s="312">
        <v>360867.99</v>
      </c>
      <c r="H37" s="313">
        <v>100</v>
      </c>
    </row>
    <row r="38" spans="1:8" ht="13.5">
      <c r="A38" s="163"/>
      <c r="B38" s="165"/>
      <c r="C38" s="165"/>
      <c r="D38" s="310"/>
      <c r="E38" s="167"/>
      <c r="F38" s="167"/>
      <c r="G38" s="167"/>
      <c r="H38" s="19"/>
    </row>
    <row r="39" ht="13.5">
      <c r="A39" s="20" t="s">
        <v>117</v>
      </c>
    </row>
    <row r="40" ht="13.5">
      <c r="A40" s="21"/>
    </row>
    <row r="41" ht="13.5">
      <c r="A41" s="21"/>
    </row>
    <row r="42" ht="13.5">
      <c r="A42" s="21"/>
    </row>
    <row r="43" ht="13.5">
      <c r="A43" s="21"/>
    </row>
    <row r="44" ht="13.5">
      <c r="A44" s="21"/>
    </row>
    <row r="45" ht="13.5">
      <c r="A45" s="21"/>
    </row>
    <row r="46" ht="13.5">
      <c r="A46" s="21"/>
    </row>
  </sheetData>
  <sheetProtection/>
  <mergeCells count="8">
    <mergeCell ref="E6:H6"/>
    <mergeCell ref="D6:D7"/>
    <mergeCell ref="A6:A7"/>
    <mergeCell ref="B6:B7"/>
    <mergeCell ref="C6:C7"/>
    <mergeCell ref="A1:H1"/>
    <mergeCell ref="A3:H3"/>
    <mergeCell ref="A4:H4"/>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5.xml><?xml version="1.0" encoding="utf-8"?>
<worksheet xmlns="http://schemas.openxmlformats.org/spreadsheetml/2006/main" xmlns:r="http://schemas.openxmlformats.org/officeDocument/2006/relationships">
  <dimension ref="A1:H45"/>
  <sheetViews>
    <sheetView showGridLines="0" zoomScaleSheetLayoutView="70" zoomScalePageLayoutView="0" workbookViewId="0" topLeftCell="A1">
      <selection activeCell="C22" sqref="C22"/>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25.5">
      <c r="A8" s="168" t="s">
        <v>233</v>
      </c>
      <c r="B8" s="169" t="s">
        <v>563</v>
      </c>
      <c r="C8" s="169" t="s">
        <v>769</v>
      </c>
      <c r="D8" s="309">
        <v>45</v>
      </c>
      <c r="E8" s="183">
        <v>366561</v>
      </c>
      <c r="F8" s="183">
        <v>112869.11</v>
      </c>
      <c r="G8" s="183">
        <v>112869.11</v>
      </c>
      <c r="H8" s="309">
        <v>100</v>
      </c>
    </row>
    <row r="9" spans="1:8" ht="5.25" customHeight="1">
      <c r="A9" s="168"/>
      <c r="B9" s="169"/>
      <c r="C9" s="169"/>
      <c r="D9" s="309"/>
      <c r="E9" s="312"/>
      <c r="F9" s="312"/>
      <c r="G9" s="312"/>
      <c r="H9" s="313"/>
    </row>
    <row r="10" spans="1:8" ht="25.5">
      <c r="A10" s="168" t="s">
        <v>231</v>
      </c>
      <c r="B10" s="169" t="s">
        <v>564</v>
      </c>
      <c r="C10" s="169" t="s">
        <v>769</v>
      </c>
      <c r="D10" s="309">
        <v>45</v>
      </c>
      <c r="E10" s="183">
        <v>366561</v>
      </c>
      <c r="F10" s="183">
        <v>112869.1</v>
      </c>
      <c r="G10" s="183">
        <v>112869.1</v>
      </c>
      <c r="H10" s="309">
        <v>100</v>
      </c>
    </row>
    <row r="11" spans="1:8" ht="3.75" customHeight="1">
      <c r="A11" s="168"/>
      <c r="B11" s="169"/>
      <c r="C11" s="169"/>
      <c r="D11" s="309"/>
      <c r="E11" s="312"/>
      <c r="F11" s="312"/>
      <c r="G11" s="312"/>
      <c r="H11" s="313"/>
    </row>
    <row r="12" spans="1:8" ht="13.5">
      <c r="A12" s="168" t="s">
        <v>234</v>
      </c>
      <c r="B12" s="169" t="s">
        <v>565</v>
      </c>
      <c r="C12" s="169" t="s">
        <v>769</v>
      </c>
      <c r="D12" s="309">
        <v>100</v>
      </c>
      <c r="E12" s="312">
        <v>366561</v>
      </c>
      <c r="F12" s="312">
        <v>360867.98</v>
      </c>
      <c r="G12" s="312">
        <v>360867.98</v>
      </c>
      <c r="H12" s="313">
        <v>100</v>
      </c>
    </row>
    <row r="13" spans="1:8" ht="3.75" customHeight="1">
      <c r="A13" s="168"/>
      <c r="B13" s="169"/>
      <c r="C13" s="169"/>
      <c r="D13" s="309"/>
      <c r="E13" s="312"/>
      <c r="F13" s="312"/>
      <c r="G13" s="312"/>
      <c r="H13" s="313"/>
    </row>
    <row r="14" spans="1:8" ht="13.5">
      <c r="A14" s="168" t="s">
        <v>232</v>
      </c>
      <c r="B14" s="169" t="s">
        <v>229</v>
      </c>
      <c r="C14" s="169" t="s">
        <v>769</v>
      </c>
      <c r="D14" s="309">
        <v>100</v>
      </c>
      <c r="E14" s="312">
        <v>366561</v>
      </c>
      <c r="F14" s="312">
        <v>360867.89</v>
      </c>
      <c r="G14" s="312">
        <v>360867.89</v>
      </c>
      <c r="H14" s="313">
        <v>100</v>
      </c>
    </row>
    <row r="15" spans="1:8" ht="4.5" customHeight="1">
      <c r="A15" s="168"/>
      <c r="B15" s="169"/>
      <c r="C15" s="169"/>
      <c r="D15" s="309"/>
      <c r="E15" s="312"/>
      <c r="F15" s="312"/>
      <c r="G15" s="312"/>
      <c r="H15" s="313"/>
    </row>
    <row r="16" spans="1:8" ht="15.75" customHeight="1">
      <c r="A16" s="168" t="s">
        <v>329</v>
      </c>
      <c r="B16" s="169" t="s">
        <v>229</v>
      </c>
      <c r="C16" s="169" t="s">
        <v>769</v>
      </c>
      <c r="D16" s="309">
        <v>0</v>
      </c>
      <c r="E16" s="312">
        <v>366561</v>
      </c>
      <c r="F16" s="312">
        <v>0</v>
      </c>
      <c r="G16" s="312">
        <v>0</v>
      </c>
      <c r="H16" s="313">
        <v>0</v>
      </c>
    </row>
    <row r="17" spans="1:8" ht="6.75" customHeight="1">
      <c r="A17" s="168"/>
      <c r="B17" s="169"/>
      <c r="C17" s="169"/>
      <c r="D17" s="309"/>
      <c r="E17" s="312"/>
      <c r="F17" s="312"/>
      <c r="G17" s="312"/>
      <c r="H17" s="313"/>
    </row>
    <row r="18" spans="1:8" ht="13.5">
      <c r="A18" s="168" t="s">
        <v>237</v>
      </c>
      <c r="B18" s="169" t="s">
        <v>562</v>
      </c>
      <c r="C18" s="169" t="s">
        <v>769</v>
      </c>
      <c r="D18" s="309">
        <v>100</v>
      </c>
      <c r="E18" s="312">
        <v>366561</v>
      </c>
      <c r="F18" s="312">
        <v>358088.51</v>
      </c>
      <c r="G18" s="312">
        <v>358088.51</v>
      </c>
      <c r="H18" s="313">
        <v>100</v>
      </c>
    </row>
    <row r="19" spans="1:8" ht="6.75" customHeight="1">
      <c r="A19" s="168"/>
      <c r="B19" s="169"/>
      <c r="C19" s="169"/>
      <c r="D19" s="309"/>
      <c r="E19" s="312"/>
      <c r="F19" s="312"/>
      <c r="G19" s="312"/>
      <c r="H19" s="313"/>
    </row>
    <row r="20" spans="1:8" ht="25.5">
      <c r="A20" s="168" t="s">
        <v>238</v>
      </c>
      <c r="B20" s="169" t="s">
        <v>566</v>
      </c>
      <c r="C20" s="169" t="s">
        <v>770</v>
      </c>
      <c r="D20" s="309">
        <v>0</v>
      </c>
      <c r="E20" s="183">
        <v>366561</v>
      </c>
      <c r="F20" s="183">
        <v>0</v>
      </c>
      <c r="G20" s="183">
        <v>0</v>
      </c>
      <c r="H20" s="309">
        <v>0</v>
      </c>
    </row>
    <row r="21" spans="1:8" ht="5.25" customHeight="1">
      <c r="A21" s="168"/>
      <c r="B21" s="169"/>
      <c r="C21" s="169"/>
      <c r="D21" s="309"/>
      <c r="E21" s="183"/>
      <c r="F21" s="183"/>
      <c r="G21" s="183"/>
      <c r="H21" s="309"/>
    </row>
    <row r="22" spans="1:8" ht="13.5">
      <c r="A22" s="168" t="s">
        <v>239</v>
      </c>
      <c r="B22" s="169" t="s">
        <v>567</v>
      </c>
      <c r="C22" s="169" t="s">
        <v>769</v>
      </c>
      <c r="D22" s="309">
        <v>0</v>
      </c>
      <c r="E22" s="312">
        <v>366561</v>
      </c>
      <c r="F22" s="312">
        <v>0</v>
      </c>
      <c r="G22" s="312">
        <v>0</v>
      </c>
      <c r="H22" s="313">
        <v>0</v>
      </c>
    </row>
    <row r="23" spans="1:8" ht="5.25" customHeight="1">
      <c r="A23" s="168"/>
      <c r="B23" s="169"/>
      <c r="C23" s="169"/>
      <c r="D23" s="309"/>
      <c r="E23" s="312"/>
      <c r="F23" s="312"/>
      <c r="G23" s="312"/>
      <c r="H23" s="313"/>
    </row>
    <row r="24" spans="1:8" ht="13.5">
      <c r="A24" s="168" t="s">
        <v>240</v>
      </c>
      <c r="B24" s="169" t="s">
        <v>568</v>
      </c>
      <c r="C24" s="169" t="s">
        <v>771</v>
      </c>
      <c r="D24" s="309">
        <v>0</v>
      </c>
      <c r="E24" s="312">
        <v>366561</v>
      </c>
      <c r="F24" s="312">
        <v>0</v>
      </c>
      <c r="G24" s="312">
        <v>0</v>
      </c>
      <c r="H24" s="313">
        <v>0</v>
      </c>
    </row>
    <row r="25" spans="1:8" ht="6.75" customHeight="1">
      <c r="A25" s="168"/>
      <c r="B25" s="169"/>
      <c r="C25" s="169"/>
      <c r="D25" s="309"/>
      <c r="E25" s="312"/>
      <c r="F25" s="312"/>
      <c r="G25" s="312"/>
      <c r="H25" s="313"/>
    </row>
    <row r="26" spans="1:8" ht="25.5">
      <c r="A26" s="168" t="s">
        <v>241</v>
      </c>
      <c r="B26" s="169" t="s">
        <v>569</v>
      </c>
      <c r="C26" s="169" t="s">
        <v>772</v>
      </c>
      <c r="D26" s="309">
        <v>0</v>
      </c>
      <c r="E26" s="183">
        <v>366561</v>
      </c>
      <c r="F26" s="183">
        <v>0</v>
      </c>
      <c r="G26" s="183">
        <v>0</v>
      </c>
      <c r="H26" s="309">
        <v>0</v>
      </c>
    </row>
    <row r="27" spans="1:8" ht="4.5" customHeight="1">
      <c r="A27" s="168"/>
      <c r="B27" s="169"/>
      <c r="C27" s="169"/>
      <c r="D27" s="309"/>
      <c r="E27" s="312"/>
      <c r="F27" s="312"/>
      <c r="G27" s="312"/>
      <c r="H27" s="313"/>
    </row>
    <row r="28" spans="1:8" ht="25.5">
      <c r="A28" s="168" t="s">
        <v>242</v>
      </c>
      <c r="B28" s="169" t="s">
        <v>243</v>
      </c>
      <c r="C28" s="169" t="s">
        <v>763</v>
      </c>
      <c r="D28" s="309">
        <v>100</v>
      </c>
      <c r="E28" s="312">
        <v>366561</v>
      </c>
      <c r="F28" s="312">
        <v>366511.06</v>
      </c>
      <c r="G28" s="312">
        <v>366511.06</v>
      </c>
      <c r="H28" s="313">
        <v>100</v>
      </c>
    </row>
    <row r="29" spans="1:8" ht="5.25" customHeight="1">
      <c r="A29" s="168"/>
      <c r="B29" s="169"/>
      <c r="C29" s="169"/>
      <c r="D29" s="309"/>
      <c r="E29" s="312"/>
      <c r="F29" s="312"/>
      <c r="G29" s="312"/>
      <c r="H29" s="313"/>
    </row>
    <row r="30" spans="1:8" ht="51">
      <c r="A30" s="168" t="s">
        <v>244</v>
      </c>
      <c r="B30" s="169" t="s">
        <v>570</v>
      </c>
      <c r="C30" s="169" t="s">
        <v>773</v>
      </c>
      <c r="D30" s="309">
        <v>0</v>
      </c>
      <c r="E30" s="183">
        <v>366561</v>
      </c>
      <c r="F30" s="183">
        <v>0</v>
      </c>
      <c r="G30" s="183">
        <v>0</v>
      </c>
      <c r="H30" s="309">
        <v>0</v>
      </c>
    </row>
    <row r="31" spans="1:8" ht="4.5" customHeight="1">
      <c r="A31" s="168"/>
      <c r="B31" s="169"/>
      <c r="C31" s="169"/>
      <c r="D31" s="309"/>
      <c r="E31" s="312"/>
      <c r="F31" s="312"/>
      <c r="G31" s="312"/>
      <c r="H31" s="313"/>
    </row>
    <row r="32" spans="1:8" ht="51">
      <c r="A32" s="168" t="s">
        <v>245</v>
      </c>
      <c r="B32" s="169" t="s">
        <v>570</v>
      </c>
      <c r="C32" s="169" t="s">
        <v>773</v>
      </c>
      <c r="D32" s="309">
        <v>0</v>
      </c>
      <c r="E32" s="183">
        <v>366561</v>
      </c>
      <c r="F32" s="183">
        <v>0</v>
      </c>
      <c r="G32" s="183">
        <v>0</v>
      </c>
      <c r="H32" s="309">
        <v>0</v>
      </c>
    </row>
    <row r="33" spans="1:8" ht="6.75" customHeight="1">
      <c r="A33" s="168"/>
      <c r="B33" s="169"/>
      <c r="C33" s="169"/>
      <c r="D33" s="309"/>
      <c r="E33" s="312"/>
      <c r="F33" s="312"/>
      <c r="G33" s="312"/>
      <c r="H33" s="313"/>
    </row>
    <row r="34" spans="1:8" ht="51">
      <c r="A34" s="168" t="s">
        <v>246</v>
      </c>
      <c r="B34" s="169" t="s">
        <v>570</v>
      </c>
      <c r="C34" s="169" t="s">
        <v>773</v>
      </c>
      <c r="D34" s="309">
        <v>0</v>
      </c>
      <c r="E34" s="183">
        <v>366561</v>
      </c>
      <c r="F34" s="183">
        <v>0</v>
      </c>
      <c r="G34" s="183">
        <v>0</v>
      </c>
      <c r="H34" s="309">
        <v>0</v>
      </c>
    </row>
    <row r="35" spans="1:8" ht="5.25" customHeight="1">
      <c r="A35" s="168"/>
      <c r="B35" s="169"/>
      <c r="C35" s="169"/>
      <c r="D35" s="309"/>
      <c r="E35" s="312"/>
      <c r="F35" s="312"/>
      <c r="G35" s="312"/>
      <c r="H35" s="313"/>
    </row>
    <row r="36" spans="1:8" ht="51">
      <c r="A36" s="168" t="s">
        <v>247</v>
      </c>
      <c r="B36" s="169" t="s">
        <v>570</v>
      </c>
      <c r="C36" s="169" t="s">
        <v>773</v>
      </c>
      <c r="D36" s="309">
        <v>0</v>
      </c>
      <c r="E36" s="183">
        <v>366561</v>
      </c>
      <c r="F36" s="183">
        <v>0</v>
      </c>
      <c r="G36" s="183">
        <v>0</v>
      </c>
      <c r="H36" s="309">
        <v>0</v>
      </c>
    </row>
    <row r="37" spans="1:8" ht="6.75" customHeight="1">
      <c r="A37" s="19"/>
      <c r="B37" s="165"/>
      <c r="C37" s="165"/>
      <c r="D37" s="19"/>
      <c r="E37" s="311"/>
      <c r="F37" s="311"/>
      <c r="G37" s="311"/>
      <c r="H37" s="165"/>
    </row>
    <row r="38" ht="13.5">
      <c r="A38" s="20" t="s">
        <v>117</v>
      </c>
    </row>
    <row r="39" ht="13.5">
      <c r="A39" s="21"/>
    </row>
    <row r="40" ht="13.5">
      <c r="A40" s="21"/>
    </row>
    <row r="41" ht="13.5">
      <c r="A41" s="21"/>
    </row>
    <row r="42" ht="13.5">
      <c r="A42" s="21"/>
    </row>
    <row r="43" ht="13.5">
      <c r="A43" s="21"/>
    </row>
    <row r="44" ht="13.5">
      <c r="A44" s="21"/>
    </row>
    <row r="45" ht="13.5">
      <c r="A45"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6.xml><?xml version="1.0" encoding="utf-8"?>
<worksheet xmlns="http://schemas.openxmlformats.org/spreadsheetml/2006/main" xmlns:r="http://schemas.openxmlformats.org/officeDocument/2006/relationships">
  <dimension ref="A1:H49"/>
  <sheetViews>
    <sheetView showGridLines="0" zoomScaleSheetLayoutView="70" zoomScalePageLayoutView="0" workbookViewId="0" topLeftCell="A16">
      <selection activeCell="E43" sqref="E43"/>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25.5">
      <c r="A8" s="168" t="s">
        <v>248</v>
      </c>
      <c r="B8" s="169" t="s">
        <v>571</v>
      </c>
      <c r="C8" s="169" t="s">
        <v>773</v>
      </c>
      <c r="D8" s="309">
        <v>0</v>
      </c>
      <c r="E8" s="183">
        <v>366561</v>
      </c>
      <c r="F8" s="183">
        <v>0</v>
      </c>
      <c r="G8" s="183">
        <v>0</v>
      </c>
      <c r="H8" s="309">
        <v>0</v>
      </c>
    </row>
    <row r="9" spans="1:8" ht="3.75" customHeight="1">
      <c r="A9" s="168"/>
      <c r="B9" s="169"/>
      <c r="C9" s="169"/>
      <c r="D9" s="309"/>
      <c r="E9" s="171"/>
      <c r="F9" s="312"/>
      <c r="G9" s="312"/>
      <c r="H9" s="313"/>
    </row>
    <row r="10" spans="1:8" ht="25.5">
      <c r="A10" s="168" t="s">
        <v>249</v>
      </c>
      <c r="B10" s="169" t="s">
        <v>572</v>
      </c>
      <c r="C10" s="169" t="s">
        <v>773</v>
      </c>
      <c r="D10" s="309">
        <v>0</v>
      </c>
      <c r="E10" s="183">
        <v>366561</v>
      </c>
      <c r="F10" s="183">
        <v>0</v>
      </c>
      <c r="G10" s="183">
        <v>0</v>
      </c>
      <c r="H10" s="309">
        <v>0</v>
      </c>
    </row>
    <row r="11" spans="1:8" ht="4.5" customHeight="1">
      <c r="A11" s="168"/>
      <c r="B11" s="169"/>
      <c r="C11" s="169"/>
      <c r="D11" s="309"/>
      <c r="E11" s="183"/>
      <c r="F11" s="183"/>
      <c r="G11" s="183"/>
      <c r="H11" s="309"/>
    </row>
    <row r="12" spans="1:8" ht="27" customHeight="1">
      <c r="A12" s="168" t="s">
        <v>250</v>
      </c>
      <c r="B12" s="169" t="s">
        <v>573</v>
      </c>
      <c r="C12" s="169" t="s">
        <v>788</v>
      </c>
      <c r="D12" s="309">
        <v>0</v>
      </c>
      <c r="E12" s="312">
        <v>366561</v>
      </c>
      <c r="F12" s="312">
        <v>0</v>
      </c>
      <c r="G12" s="312">
        <v>0</v>
      </c>
      <c r="H12" s="313">
        <v>0</v>
      </c>
    </row>
    <row r="13" spans="1:8" ht="6.75" customHeight="1">
      <c r="A13" s="168"/>
      <c r="B13" s="169"/>
      <c r="C13" s="169"/>
      <c r="D13" s="309"/>
      <c r="E13" s="312"/>
      <c r="F13" s="312"/>
      <c r="G13" s="312"/>
      <c r="H13" s="313"/>
    </row>
    <row r="14" spans="1:8" ht="25.5">
      <c r="A14" s="168" t="s">
        <v>251</v>
      </c>
      <c r="B14" s="169" t="s">
        <v>574</v>
      </c>
      <c r="C14" s="169" t="s">
        <v>788</v>
      </c>
      <c r="D14" s="309">
        <v>0</v>
      </c>
      <c r="E14" s="183">
        <v>366561</v>
      </c>
      <c r="F14" s="183">
        <v>0</v>
      </c>
      <c r="G14" s="183">
        <v>0</v>
      </c>
      <c r="H14" s="309">
        <v>0</v>
      </c>
    </row>
    <row r="15" spans="1:8" ht="4.5" customHeight="1">
      <c r="A15" s="168"/>
      <c r="B15" s="169"/>
      <c r="C15" s="169"/>
      <c r="D15" s="309"/>
      <c r="E15" s="183"/>
      <c r="F15" s="183"/>
      <c r="G15" s="183"/>
      <c r="H15" s="309"/>
    </row>
    <row r="16" spans="1:8" ht="13.5">
      <c r="A16" s="168" t="s">
        <v>252</v>
      </c>
      <c r="B16" s="169" t="s">
        <v>575</v>
      </c>
      <c r="C16" s="169" t="s">
        <v>788</v>
      </c>
      <c r="D16" s="309">
        <v>0</v>
      </c>
      <c r="E16" s="312">
        <v>366561</v>
      </c>
      <c r="F16" s="312">
        <v>0</v>
      </c>
      <c r="G16" s="312">
        <v>0</v>
      </c>
      <c r="H16" s="313">
        <v>0</v>
      </c>
    </row>
    <row r="17" spans="1:8" ht="6.75" customHeight="1">
      <c r="A17" s="168"/>
      <c r="B17" s="169"/>
      <c r="C17" s="169"/>
      <c r="D17" s="309"/>
      <c r="E17" s="312"/>
      <c r="F17" s="312"/>
      <c r="G17" s="312"/>
      <c r="H17" s="313"/>
    </row>
    <row r="18" spans="1:8" ht="13.5">
      <c r="A18" s="168" t="s">
        <v>253</v>
      </c>
      <c r="B18" s="169" t="s">
        <v>576</v>
      </c>
      <c r="C18" s="169" t="s">
        <v>788</v>
      </c>
      <c r="D18" s="309">
        <v>0</v>
      </c>
      <c r="E18" s="312">
        <v>366561</v>
      </c>
      <c r="F18" s="312">
        <v>0</v>
      </c>
      <c r="G18" s="312">
        <v>0</v>
      </c>
      <c r="H18" s="313">
        <v>0</v>
      </c>
    </row>
    <row r="19" spans="1:8" ht="6" customHeight="1">
      <c r="A19" s="168"/>
      <c r="B19" s="169"/>
      <c r="C19" s="169"/>
      <c r="D19" s="309"/>
      <c r="E19" s="312"/>
      <c r="F19" s="312"/>
      <c r="G19" s="312"/>
      <c r="H19" s="313"/>
    </row>
    <row r="20" spans="1:8" ht="25.5">
      <c r="A20" s="168" t="s">
        <v>254</v>
      </c>
      <c r="B20" s="169" t="s">
        <v>577</v>
      </c>
      <c r="C20" s="169" t="s">
        <v>788</v>
      </c>
      <c r="D20" s="309">
        <v>0</v>
      </c>
      <c r="E20" s="183">
        <v>366561</v>
      </c>
      <c r="F20" s="183">
        <v>0</v>
      </c>
      <c r="G20" s="183">
        <v>0</v>
      </c>
      <c r="H20" s="309">
        <v>0</v>
      </c>
    </row>
    <row r="21" spans="1:8" ht="5.25" customHeight="1">
      <c r="A21" s="168"/>
      <c r="B21" s="169"/>
      <c r="C21" s="169"/>
      <c r="D21" s="309"/>
      <c r="E21" s="312"/>
      <c r="F21" s="312"/>
      <c r="G21" s="312"/>
      <c r="H21" s="313"/>
    </row>
    <row r="22" spans="1:8" ht="13.5">
      <c r="A22" s="168" t="s">
        <v>255</v>
      </c>
      <c r="B22" s="169" t="s">
        <v>578</v>
      </c>
      <c r="C22" s="169" t="s">
        <v>788</v>
      </c>
      <c r="D22" s="309">
        <v>0</v>
      </c>
      <c r="E22" s="312">
        <v>366561</v>
      </c>
      <c r="F22" s="312">
        <v>0</v>
      </c>
      <c r="G22" s="312">
        <v>0</v>
      </c>
      <c r="H22" s="313">
        <v>0</v>
      </c>
    </row>
    <row r="23" spans="1:8" ht="5.25" customHeight="1">
      <c r="A23" s="168"/>
      <c r="B23" s="169"/>
      <c r="C23" s="169"/>
      <c r="D23" s="309"/>
      <c r="E23" s="312"/>
      <c r="F23" s="312"/>
      <c r="G23" s="312"/>
      <c r="H23" s="313"/>
    </row>
    <row r="24" spans="1:8" ht="13.5">
      <c r="A24" s="168" t="s">
        <v>256</v>
      </c>
      <c r="B24" s="169" t="s">
        <v>578</v>
      </c>
      <c r="C24" s="169" t="s">
        <v>788</v>
      </c>
      <c r="D24" s="309">
        <v>0</v>
      </c>
      <c r="E24" s="312">
        <v>366561</v>
      </c>
      <c r="F24" s="312">
        <v>0</v>
      </c>
      <c r="G24" s="312">
        <v>0</v>
      </c>
      <c r="H24" s="313">
        <v>0</v>
      </c>
    </row>
    <row r="25" spans="1:8" ht="4.5" customHeight="1">
      <c r="A25" s="168"/>
      <c r="B25" s="169"/>
      <c r="C25" s="169"/>
      <c r="D25" s="309"/>
      <c r="E25" s="312"/>
      <c r="F25" s="312"/>
      <c r="G25" s="312"/>
      <c r="H25" s="313"/>
    </row>
    <row r="26" spans="1:8" ht="33.75">
      <c r="A26" s="168" t="s">
        <v>257</v>
      </c>
      <c r="B26" s="181" t="s">
        <v>579</v>
      </c>
      <c r="C26" s="169" t="s">
        <v>788</v>
      </c>
      <c r="D26" s="309">
        <v>0</v>
      </c>
      <c r="E26" s="183">
        <v>366561</v>
      </c>
      <c r="F26" s="183">
        <v>0</v>
      </c>
      <c r="G26" s="183">
        <v>0</v>
      </c>
      <c r="H26" s="309">
        <v>0</v>
      </c>
    </row>
    <row r="27" spans="1:8" ht="5.25" customHeight="1">
      <c r="A27" s="168"/>
      <c r="B27" s="169"/>
      <c r="C27" s="169"/>
      <c r="D27" s="309"/>
      <c r="E27" s="312"/>
      <c r="F27" s="312"/>
      <c r="G27" s="312"/>
      <c r="H27" s="313"/>
    </row>
    <row r="28" spans="1:8" ht="13.5" customHeight="1">
      <c r="A28" s="168" t="s">
        <v>282</v>
      </c>
      <c r="B28" s="169" t="s">
        <v>593</v>
      </c>
      <c r="C28" s="169" t="s">
        <v>774</v>
      </c>
      <c r="D28" s="309">
        <v>0</v>
      </c>
      <c r="E28" s="312">
        <v>366561</v>
      </c>
      <c r="F28" s="312">
        <v>0</v>
      </c>
      <c r="G28" s="312">
        <v>0</v>
      </c>
      <c r="H28" s="313">
        <v>0</v>
      </c>
    </row>
    <row r="29" spans="1:8" ht="8.25" customHeight="1">
      <c r="A29" s="168"/>
      <c r="B29" s="169"/>
      <c r="C29" s="169"/>
      <c r="D29" s="309"/>
      <c r="E29" s="312"/>
      <c r="F29" s="312"/>
      <c r="G29" s="312"/>
      <c r="H29" s="313"/>
    </row>
    <row r="30" spans="1:8" ht="27" customHeight="1">
      <c r="A30" s="168" t="s">
        <v>328</v>
      </c>
      <c r="B30" s="169" t="s">
        <v>644</v>
      </c>
      <c r="C30" s="169" t="s">
        <v>788</v>
      </c>
      <c r="D30" s="309">
        <v>0</v>
      </c>
      <c r="E30" s="312">
        <v>366561</v>
      </c>
      <c r="F30" s="312">
        <v>0</v>
      </c>
      <c r="G30" s="312">
        <v>0</v>
      </c>
      <c r="H30" s="313">
        <v>0</v>
      </c>
    </row>
    <row r="31" spans="1:8" ht="13.5" customHeight="1">
      <c r="A31" s="168"/>
      <c r="B31" s="169"/>
      <c r="C31" s="169"/>
      <c r="D31" s="309"/>
      <c r="E31" s="312"/>
      <c r="F31" s="312"/>
      <c r="G31" s="312"/>
      <c r="H31" s="313"/>
    </row>
    <row r="32" spans="1:8" ht="25.5" customHeight="1">
      <c r="A32" s="168" t="s">
        <v>645</v>
      </c>
      <c r="B32" s="169" t="s">
        <v>646</v>
      </c>
      <c r="C32" s="169" t="s">
        <v>788</v>
      </c>
      <c r="D32" s="309">
        <v>0</v>
      </c>
      <c r="E32" s="312">
        <v>104922.41</v>
      </c>
      <c r="F32" s="312">
        <v>0</v>
      </c>
      <c r="G32" s="312">
        <v>0</v>
      </c>
      <c r="H32" s="313">
        <v>0</v>
      </c>
    </row>
    <row r="33" spans="1:8" ht="6" customHeight="1">
      <c r="A33" s="168"/>
      <c r="B33" s="169"/>
      <c r="C33" s="169"/>
      <c r="D33" s="309"/>
      <c r="E33" s="312"/>
      <c r="F33" s="312"/>
      <c r="G33" s="312"/>
      <c r="H33" s="313"/>
    </row>
    <row r="34" spans="1:8" ht="13.5">
      <c r="A34" s="168" t="s">
        <v>258</v>
      </c>
      <c r="B34" s="169" t="s">
        <v>259</v>
      </c>
      <c r="C34" s="169" t="s">
        <v>764</v>
      </c>
      <c r="D34" s="309">
        <v>100</v>
      </c>
      <c r="E34" s="312">
        <v>366561</v>
      </c>
      <c r="F34" s="312">
        <v>366557.58</v>
      </c>
      <c r="G34" s="312">
        <v>366557.58</v>
      </c>
      <c r="H34" s="313">
        <v>100</v>
      </c>
    </row>
    <row r="35" spans="1:8" ht="4.5" customHeight="1">
      <c r="A35" s="168"/>
      <c r="B35" s="169"/>
      <c r="C35" s="169"/>
      <c r="D35" s="309"/>
      <c r="E35" s="312"/>
      <c r="F35" s="312"/>
      <c r="G35" s="312"/>
      <c r="H35" s="313"/>
    </row>
    <row r="36" spans="1:8" ht="25.5">
      <c r="A36" s="168" t="s">
        <v>260</v>
      </c>
      <c r="B36" s="169" t="s">
        <v>580</v>
      </c>
      <c r="C36" s="169" t="s">
        <v>775</v>
      </c>
      <c r="D36" s="309">
        <v>0</v>
      </c>
      <c r="E36" s="183">
        <v>366561</v>
      </c>
      <c r="F36" s="183">
        <v>0</v>
      </c>
      <c r="G36" s="183">
        <v>0</v>
      </c>
      <c r="H36" s="309">
        <v>0</v>
      </c>
    </row>
    <row r="37" spans="1:8" ht="3.75" customHeight="1">
      <c r="A37" s="168"/>
      <c r="B37" s="169"/>
      <c r="C37" s="169"/>
      <c r="D37" s="309"/>
      <c r="E37" s="312"/>
      <c r="F37" s="312"/>
      <c r="G37" s="312"/>
      <c r="H37" s="313"/>
    </row>
    <row r="38" spans="1:8" ht="13.5">
      <c r="A38" s="168" t="s">
        <v>261</v>
      </c>
      <c r="B38" s="169" t="s">
        <v>581</v>
      </c>
      <c r="C38" s="169" t="s">
        <v>775</v>
      </c>
      <c r="D38" s="309">
        <v>0</v>
      </c>
      <c r="E38" s="312">
        <v>366561</v>
      </c>
      <c r="F38" s="312">
        <v>0</v>
      </c>
      <c r="G38" s="312">
        <v>0</v>
      </c>
      <c r="H38" s="313">
        <v>0</v>
      </c>
    </row>
    <row r="39" spans="1:8" ht="3.75" customHeight="1">
      <c r="A39" s="168"/>
      <c r="B39" s="169"/>
      <c r="C39" s="169"/>
      <c r="D39" s="309"/>
      <c r="E39" s="312"/>
      <c r="F39" s="312"/>
      <c r="G39" s="312"/>
      <c r="H39" s="313"/>
    </row>
    <row r="40" spans="1:8" ht="13.5">
      <c r="A40" s="168" t="s">
        <v>262</v>
      </c>
      <c r="B40" s="169" t="s">
        <v>581</v>
      </c>
      <c r="C40" s="169" t="s">
        <v>775</v>
      </c>
      <c r="D40" s="309">
        <v>0</v>
      </c>
      <c r="E40" s="312">
        <v>366561</v>
      </c>
      <c r="F40" s="312">
        <v>0</v>
      </c>
      <c r="G40" s="312">
        <v>0</v>
      </c>
      <c r="H40" s="313">
        <v>0</v>
      </c>
    </row>
    <row r="41" spans="1:8" ht="13.5">
      <c r="A41" s="163"/>
      <c r="B41" s="165"/>
      <c r="C41" s="165"/>
      <c r="D41" s="310"/>
      <c r="E41" s="167"/>
      <c r="F41" s="167"/>
      <c r="G41" s="167"/>
      <c r="H41" s="314"/>
    </row>
    <row r="42" ht="13.5">
      <c r="A42" s="20" t="s">
        <v>117</v>
      </c>
    </row>
    <row r="43" ht="13.5">
      <c r="A43" s="21"/>
    </row>
    <row r="44" ht="13.5">
      <c r="A44" s="21"/>
    </row>
    <row r="45" ht="13.5">
      <c r="A45" s="21"/>
    </row>
    <row r="46" ht="13.5">
      <c r="A46" s="21"/>
    </row>
    <row r="47" ht="13.5">
      <c r="A47" s="21"/>
    </row>
    <row r="48" ht="13.5">
      <c r="A48" s="21"/>
    </row>
    <row r="49" ht="13.5">
      <c r="A49"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7.xml><?xml version="1.0" encoding="utf-8"?>
<worksheet xmlns="http://schemas.openxmlformats.org/spreadsheetml/2006/main" xmlns:r="http://schemas.openxmlformats.org/officeDocument/2006/relationships">
  <dimension ref="A1:H45"/>
  <sheetViews>
    <sheetView showGridLines="0" zoomScaleSheetLayoutView="70" zoomScalePageLayoutView="0" workbookViewId="0" topLeftCell="A20">
      <selection activeCell="C36" sqref="C36"/>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13.5">
      <c r="A8" s="168" t="s">
        <v>263</v>
      </c>
      <c r="B8" s="169" t="s">
        <v>581</v>
      </c>
      <c r="C8" s="169" t="s">
        <v>775</v>
      </c>
      <c r="D8" s="309">
        <v>0</v>
      </c>
      <c r="E8" s="312">
        <v>366561</v>
      </c>
      <c r="F8" s="312">
        <v>0</v>
      </c>
      <c r="G8" s="312">
        <v>0</v>
      </c>
      <c r="H8" s="313">
        <v>0</v>
      </c>
    </row>
    <row r="9" spans="1:8" ht="13.5">
      <c r="A9" s="168"/>
      <c r="B9" s="169"/>
      <c r="C9" s="169"/>
      <c r="D9" s="309"/>
      <c r="E9" s="312"/>
      <c r="F9" s="312"/>
      <c r="G9" s="312"/>
      <c r="H9" s="313"/>
    </row>
    <row r="10" spans="1:8" ht="13.5">
      <c r="A10" s="168" t="s">
        <v>264</v>
      </c>
      <c r="B10" s="169" t="s">
        <v>581</v>
      </c>
      <c r="C10" s="169" t="s">
        <v>775</v>
      </c>
      <c r="D10" s="309">
        <v>0</v>
      </c>
      <c r="E10" s="312">
        <v>366561</v>
      </c>
      <c r="F10" s="312">
        <v>0</v>
      </c>
      <c r="G10" s="312">
        <v>0</v>
      </c>
      <c r="H10" s="313">
        <v>0</v>
      </c>
    </row>
    <row r="11" spans="1:8" ht="10.5" customHeight="1">
      <c r="A11" s="168"/>
      <c r="B11" s="169"/>
      <c r="C11" s="169"/>
      <c r="D11" s="309"/>
      <c r="E11" s="312"/>
      <c r="F11" s="312"/>
      <c r="G11" s="312"/>
      <c r="H11" s="313"/>
    </row>
    <row r="12" spans="1:8" ht="45">
      <c r="A12" s="168" t="s">
        <v>265</v>
      </c>
      <c r="B12" s="181" t="s">
        <v>582</v>
      </c>
      <c r="C12" s="169" t="s">
        <v>775</v>
      </c>
      <c r="D12" s="309">
        <v>0</v>
      </c>
      <c r="E12" s="183">
        <v>366561</v>
      </c>
      <c r="F12" s="183">
        <v>0</v>
      </c>
      <c r="G12" s="183">
        <v>0</v>
      </c>
      <c r="H12" s="309">
        <v>0</v>
      </c>
    </row>
    <row r="13" spans="1:8" ht="9.75" customHeight="1">
      <c r="A13" s="168"/>
      <c r="B13" s="169"/>
      <c r="C13" s="169"/>
      <c r="D13" s="309"/>
      <c r="E13" s="312"/>
      <c r="F13" s="312"/>
      <c r="G13" s="312"/>
      <c r="H13" s="313"/>
    </row>
    <row r="14" spans="1:8" ht="45">
      <c r="A14" s="168" t="s">
        <v>266</v>
      </c>
      <c r="B14" s="181" t="s">
        <v>583</v>
      </c>
      <c r="C14" s="169" t="s">
        <v>775</v>
      </c>
      <c r="D14" s="309">
        <v>0</v>
      </c>
      <c r="E14" s="183">
        <v>366561</v>
      </c>
      <c r="F14" s="183">
        <v>0</v>
      </c>
      <c r="G14" s="183">
        <v>0</v>
      </c>
      <c r="H14" s="309">
        <v>0</v>
      </c>
    </row>
    <row r="15" spans="1:8" ht="9.75" customHeight="1">
      <c r="A15" s="168"/>
      <c r="B15" s="169"/>
      <c r="C15" s="169"/>
      <c r="D15" s="309"/>
      <c r="E15" s="312"/>
      <c r="F15" s="312"/>
      <c r="G15" s="312"/>
      <c r="H15" s="313"/>
    </row>
    <row r="16" spans="1:8" ht="13.5">
      <c r="A16" s="168" t="s">
        <v>267</v>
      </c>
      <c r="B16" s="169" t="s">
        <v>581</v>
      </c>
      <c r="C16" s="169" t="s">
        <v>775</v>
      </c>
      <c r="D16" s="309">
        <v>0</v>
      </c>
      <c r="E16" s="312">
        <v>366561</v>
      </c>
      <c r="F16" s="312">
        <v>0</v>
      </c>
      <c r="G16" s="312">
        <v>0</v>
      </c>
      <c r="H16" s="313">
        <v>0</v>
      </c>
    </row>
    <row r="17" spans="1:8" ht="9" customHeight="1">
      <c r="A17" s="168"/>
      <c r="B17" s="169"/>
      <c r="C17" s="169"/>
      <c r="D17" s="309"/>
      <c r="E17" s="312"/>
      <c r="F17" s="312"/>
      <c r="G17" s="312"/>
      <c r="H17" s="313"/>
    </row>
    <row r="18" spans="1:8" ht="13.5">
      <c r="A18" s="168" t="s">
        <v>268</v>
      </c>
      <c r="B18" s="169" t="s">
        <v>581</v>
      </c>
      <c r="C18" s="169" t="s">
        <v>775</v>
      </c>
      <c r="D18" s="309">
        <v>0</v>
      </c>
      <c r="E18" s="312">
        <v>366561</v>
      </c>
      <c r="F18" s="312">
        <v>0</v>
      </c>
      <c r="G18" s="312">
        <v>0</v>
      </c>
      <c r="H18" s="313">
        <v>0</v>
      </c>
    </row>
    <row r="19" spans="1:8" ht="9.75" customHeight="1">
      <c r="A19" s="168"/>
      <c r="B19" s="169"/>
      <c r="C19" s="169"/>
      <c r="D19" s="309"/>
      <c r="E19" s="312"/>
      <c r="F19" s="312"/>
      <c r="G19" s="312"/>
      <c r="H19" s="313"/>
    </row>
    <row r="20" spans="1:8" ht="22.5">
      <c r="A20" s="168" t="s">
        <v>269</v>
      </c>
      <c r="B20" s="181" t="s">
        <v>584</v>
      </c>
      <c r="C20" s="169" t="s">
        <v>775</v>
      </c>
      <c r="D20" s="309">
        <v>0</v>
      </c>
      <c r="E20" s="312">
        <v>366561</v>
      </c>
      <c r="F20" s="312">
        <v>0</v>
      </c>
      <c r="G20" s="312">
        <v>0</v>
      </c>
      <c r="H20" s="313">
        <v>0</v>
      </c>
    </row>
    <row r="21" spans="1:8" ht="9" customHeight="1">
      <c r="A21" s="168"/>
      <c r="B21" s="169"/>
      <c r="C21" s="169"/>
      <c r="D21" s="309"/>
      <c r="E21" s="312"/>
      <c r="F21" s="312"/>
      <c r="G21" s="312"/>
      <c r="H21" s="313"/>
    </row>
    <row r="22" spans="1:8" ht="23.25" customHeight="1">
      <c r="A22" s="168" t="s">
        <v>270</v>
      </c>
      <c r="B22" s="181" t="s">
        <v>585</v>
      </c>
      <c r="C22" s="181" t="s">
        <v>776</v>
      </c>
      <c r="D22" s="309">
        <v>0</v>
      </c>
      <c r="E22" s="183">
        <v>366561</v>
      </c>
      <c r="F22" s="183">
        <v>0</v>
      </c>
      <c r="G22" s="183">
        <v>0</v>
      </c>
      <c r="H22" s="309">
        <v>0</v>
      </c>
    </row>
    <row r="23" spans="1:8" ht="9" customHeight="1">
      <c r="A23" s="168"/>
      <c r="B23" s="169"/>
      <c r="C23" s="169"/>
      <c r="D23" s="309"/>
      <c r="E23" s="312"/>
      <c r="F23" s="312"/>
      <c r="G23" s="312"/>
      <c r="H23" s="313"/>
    </row>
    <row r="24" spans="1:8" ht="13.5">
      <c r="A24" s="168" t="s">
        <v>272</v>
      </c>
      <c r="B24" s="169" t="s">
        <v>271</v>
      </c>
      <c r="C24" s="181" t="s">
        <v>776</v>
      </c>
      <c r="D24" s="309">
        <v>0</v>
      </c>
      <c r="E24" s="312">
        <v>366561</v>
      </c>
      <c r="F24" s="312">
        <v>0</v>
      </c>
      <c r="G24" s="312">
        <v>0</v>
      </c>
      <c r="H24" s="313">
        <v>0</v>
      </c>
    </row>
    <row r="25" spans="1:8" ht="9.75" customHeight="1">
      <c r="A25" s="168"/>
      <c r="B25" s="169"/>
      <c r="C25" s="169"/>
      <c r="D25" s="309"/>
      <c r="E25" s="312"/>
      <c r="F25" s="312"/>
      <c r="G25" s="312"/>
      <c r="H25" s="313"/>
    </row>
    <row r="26" spans="1:8" ht="22.5">
      <c r="A26" s="168" t="s">
        <v>273</v>
      </c>
      <c r="B26" s="181" t="s">
        <v>586</v>
      </c>
      <c r="C26" s="181" t="s">
        <v>776</v>
      </c>
      <c r="D26" s="309">
        <v>0</v>
      </c>
      <c r="E26" s="183">
        <v>366561</v>
      </c>
      <c r="F26" s="183">
        <v>0</v>
      </c>
      <c r="G26" s="183">
        <v>0</v>
      </c>
      <c r="H26" s="309">
        <v>0</v>
      </c>
    </row>
    <row r="27" spans="1:8" ht="10.5" customHeight="1">
      <c r="A27" s="168"/>
      <c r="B27" s="169"/>
      <c r="C27" s="169"/>
      <c r="D27" s="309"/>
      <c r="E27" s="312"/>
      <c r="F27" s="312"/>
      <c r="G27" s="312"/>
      <c r="H27" s="313"/>
    </row>
    <row r="28" spans="1:8" ht="13.5">
      <c r="A28" s="168" t="s">
        <v>274</v>
      </c>
      <c r="B28" s="169" t="s">
        <v>587</v>
      </c>
      <c r="C28" s="169" t="s">
        <v>777</v>
      </c>
      <c r="D28" s="309">
        <v>0</v>
      </c>
      <c r="E28" s="312">
        <v>366561</v>
      </c>
      <c r="F28" s="312">
        <v>0</v>
      </c>
      <c r="G28" s="312">
        <v>0</v>
      </c>
      <c r="H28" s="313">
        <v>0</v>
      </c>
    </row>
    <row r="29" spans="1:8" ht="10.5" customHeight="1">
      <c r="A29" s="168"/>
      <c r="B29" s="169"/>
      <c r="C29" s="169"/>
      <c r="D29" s="309"/>
      <c r="E29" s="312"/>
      <c r="F29" s="312"/>
      <c r="G29" s="312"/>
      <c r="H29" s="313"/>
    </row>
    <row r="30" spans="1:8" ht="33.75">
      <c r="A30" s="168" t="s">
        <v>275</v>
      </c>
      <c r="B30" s="181" t="s">
        <v>588</v>
      </c>
      <c r="C30" s="169" t="s">
        <v>777</v>
      </c>
      <c r="D30" s="309">
        <v>0</v>
      </c>
      <c r="E30" s="183">
        <v>366561</v>
      </c>
      <c r="F30" s="183">
        <v>0</v>
      </c>
      <c r="G30" s="183">
        <v>0</v>
      </c>
      <c r="H30" s="309">
        <v>0</v>
      </c>
    </row>
    <row r="31" spans="1:8" ht="9" customHeight="1">
      <c r="A31" s="168"/>
      <c r="B31" s="169"/>
      <c r="C31" s="169"/>
      <c r="D31" s="309"/>
      <c r="E31" s="312"/>
      <c r="F31" s="312"/>
      <c r="G31" s="312"/>
      <c r="H31" s="313"/>
    </row>
    <row r="32" spans="1:8" ht="13.5">
      <c r="A32" s="168" t="s">
        <v>276</v>
      </c>
      <c r="B32" s="169" t="s">
        <v>589</v>
      </c>
      <c r="C32" s="169" t="s">
        <v>777</v>
      </c>
      <c r="D32" s="309">
        <v>0</v>
      </c>
      <c r="E32" s="312">
        <v>366561</v>
      </c>
      <c r="F32" s="312">
        <v>0</v>
      </c>
      <c r="G32" s="312">
        <v>0</v>
      </c>
      <c r="H32" s="313">
        <v>0</v>
      </c>
    </row>
    <row r="33" spans="1:8" ht="6.75" customHeight="1">
      <c r="A33" s="168"/>
      <c r="B33" s="169"/>
      <c r="C33" s="169"/>
      <c r="D33" s="309"/>
      <c r="E33" s="312"/>
      <c r="F33" s="312"/>
      <c r="G33" s="312"/>
      <c r="H33" s="313"/>
    </row>
    <row r="34" spans="1:8" ht="16.5" customHeight="1">
      <c r="A34" s="168" t="s">
        <v>330</v>
      </c>
      <c r="B34" s="169" t="s">
        <v>627</v>
      </c>
      <c r="C34" s="169" t="s">
        <v>777</v>
      </c>
      <c r="D34" s="309">
        <v>0</v>
      </c>
      <c r="E34" s="312">
        <v>366561</v>
      </c>
      <c r="F34" s="312">
        <v>0</v>
      </c>
      <c r="G34" s="312">
        <v>0</v>
      </c>
      <c r="H34" s="313">
        <v>0</v>
      </c>
    </row>
    <row r="35" spans="1:8" ht="9" customHeight="1">
      <c r="A35" s="168"/>
      <c r="B35" s="169"/>
      <c r="C35" s="169"/>
      <c r="D35" s="309"/>
      <c r="E35" s="312"/>
      <c r="F35" s="312"/>
      <c r="G35" s="312"/>
      <c r="H35" s="313"/>
    </row>
    <row r="36" spans="1:8" ht="13.5">
      <c r="A36" s="168" t="s">
        <v>277</v>
      </c>
      <c r="B36" s="169" t="s">
        <v>590</v>
      </c>
      <c r="C36" s="169" t="s">
        <v>778</v>
      </c>
      <c r="D36" s="309">
        <v>0</v>
      </c>
      <c r="E36" s="312">
        <v>366561</v>
      </c>
      <c r="F36" s="312">
        <v>0</v>
      </c>
      <c r="G36" s="312">
        <v>0</v>
      </c>
      <c r="H36" s="313">
        <v>0</v>
      </c>
    </row>
    <row r="37" spans="1:8" ht="13.5">
      <c r="A37" s="176"/>
      <c r="B37" s="177"/>
      <c r="C37" s="177"/>
      <c r="D37" s="315"/>
      <c r="E37" s="179"/>
      <c r="F37" s="316"/>
      <c r="G37" s="316"/>
      <c r="H37" s="317"/>
    </row>
    <row r="38" ht="13.5">
      <c r="A38" s="20" t="s">
        <v>117</v>
      </c>
    </row>
    <row r="39" ht="13.5">
      <c r="A39" s="21"/>
    </row>
    <row r="40" ht="13.5">
      <c r="A40" s="21"/>
    </row>
    <row r="41" ht="13.5">
      <c r="A41" s="21"/>
    </row>
    <row r="42" ht="13.5">
      <c r="A42" s="21"/>
    </row>
    <row r="43" ht="13.5">
      <c r="A43" s="21"/>
    </row>
    <row r="44" ht="13.5">
      <c r="A44" s="21"/>
    </row>
    <row r="45" ht="13.5">
      <c r="A45"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8.xml><?xml version="1.0" encoding="utf-8"?>
<worksheet xmlns="http://schemas.openxmlformats.org/spreadsheetml/2006/main" xmlns:r="http://schemas.openxmlformats.org/officeDocument/2006/relationships">
  <dimension ref="A1:H42"/>
  <sheetViews>
    <sheetView showGridLines="0" zoomScaleSheetLayoutView="70" zoomScalePageLayoutView="0" workbookViewId="0" topLeftCell="A7">
      <selection activeCell="C15" sqref="C15"/>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22.5">
      <c r="A8" s="168" t="s">
        <v>278</v>
      </c>
      <c r="B8" s="181" t="s">
        <v>591</v>
      </c>
      <c r="C8" s="181" t="s">
        <v>765</v>
      </c>
      <c r="D8" s="309">
        <v>100</v>
      </c>
      <c r="E8" s="183">
        <v>366561</v>
      </c>
      <c r="F8" s="183">
        <v>353652.52</v>
      </c>
      <c r="G8" s="183">
        <v>353652.52</v>
      </c>
      <c r="H8" s="309">
        <v>100</v>
      </c>
    </row>
    <row r="9" spans="1:8" ht="13.5">
      <c r="A9" s="168"/>
      <c r="B9" s="169"/>
      <c r="C9" s="169"/>
      <c r="D9" s="309"/>
      <c r="E9" s="312"/>
      <c r="F9" s="312"/>
      <c r="G9" s="312"/>
      <c r="H9" s="313"/>
    </row>
    <row r="10" spans="1:8" ht="25.5">
      <c r="A10" s="168" t="s">
        <v>280</v>
      </c>
      <c r="B10" s="169" t="s">
        <v>279</v>
      </c>
      <c r="C10" s="181" t="s">
        <v>765</v>
      </c>
      <c r="D10" s="309">
        <v>100</v>
      </c>
      <c r="E10" s="183">
        <v>366561</v>
      </c>
      <c r="F10" s="183">
        <v>353652.52</v>
      </c>
      <c r="G10" s="183">
        <v>353652.52</v>
      </c>
      <c r="H10" s="309">
        <v>100</v>
      </c>
    </row>
    <row r="11" spans="1:8" ht="13.5">
      <c r="A11" s="168"/>
      <c r="B11" s="169"/>
      <c r="C11" s="169"/>
      <c r="D11" s="309"/>
      <c r="E11" s="312"/>
      <c r="F11" s="312"/>
      <c r="G11" s="312"/>
      <c r="H11" s="313"/>
    </row>
    <row r="12" spans="1:8" ht="25.5">
      <c r="A12" s="168" t="s">
        <v>281</v>
      </c>
      <c r="B12" s="169" t="s">
        <v>592</v>
      </c>
      <c r="C12" s="169" t="s">
        <v>766</v>
      </c>
      <c r="D12" s="309">
        <v>100</v>
      </c>
      <c r="E12" s="312">
        <v>366561</v>
      </c>
      <c r="F12" s="312">
        <v>344520</v>
      </c>
      <c r="G12" s="312">
        <v>344520</v>
      </c>
      <c r="H12" s="313">
        <v>100</v>
      </c>
    </row>
    <row r="13" spans="1:8" ht="13.5">
      <c r="A13" s="168"/>
      <c r="B13" s="169"/>
      <c r="C13" s="169"/>
      <c r="D13" s="309"/>
      <c r="E13" s="312"/>
      <c r="F13" s="312"/>
      <c r="G13" s="312"/>
      <c r="H13" s="313"/>
    </row>
    <row r="14" spans="1:8" ht="13.5">
      <c r="A14" s="168"/>
      <c r="B14" s="169"/>
      <c r="C14" s="169"/>
      <c r="D14" s="309"/>
      <c r="E14" s="312"/>
      <c r="F14" s="312"/>
      <c r="G14" s="312"/>
      <c r="H14" s="313"/>
    </row>
    <row r="15" spans="1:8" ht="13.5">
      <c r="A15" s="168" t="s">
        <v>283</v>
      </c>
      <c r="B15" s="169" t="s">
        <v>594</v>
      </c>
      <c r="C15" s="169" t="s">
        <v>779</v>
      </c>
      <c r="D15" s="309">
        <v>0</v>
      </c>
      <c r="E15" s="312">
        <v>366561</v>
      </c>
      <c r="F15" s="312">
        <v>0</v>
      </c>
      <c r="G15" s="312">
        <v>0</v>
      </c>
      <c r="H15" s="313">
        <v>0</v>
      </c>
    </row>
    <row r="16" spans="1:8" ht="13.5">
      <c r="A16" s="168"/>
      <c r="B16" s="169"/>
      <c r="C16" s="169"/>
      <c r="D16" s="309"/>
      <c r="E16" s="312"/>
      <c r="F16" s="312"/>
      <c r="G16" s="312"/>
      <c r="H16" s="313"/>
    </row>
    <row r="17" spans="1:8" ht="13.5">
      <c r="A17" s="168" t="s">
        <v>284</v>
      </c>
      <c r="B17" s="169" t="s">
        <v>285</v>
      </c>
      <c r="C17" s="251" t="s">
        <v>767</v>
      </c>
      <c r="D17" s="309">
        <v>95</v>
      </c>
      <c r="E17" s="312">
        <v>366561</v>
      </c>
      <c r="F17" s="312">
        <v>138918.9</v>
      </c>
      <c r="G17" s="312">
        <v>138918.9</v>
      </c>
      <c r="H17" s="313">
        <v>100</v>
      </c>
    </row>
    <row r="18" spans="1:8" ht="13.5">
      <c r="A18" s="168"/>
      <c r="B18" s="169"/>
      <c r="C18" s="169"/>
      <c r="D18" s="309"/>
      <c r="E18" s="312"/>
      <c r="F18" s="312"/>
      <c r="G18" s="312"/>
      <c r="H18" s="313"/>
    </row>
    <row r="19" spans="1:8" ht="13.5">
      <c r="A19" s="168" t="s">
        <v>286</v>
      </c>
      <c r="B19" s="169" t="s">
        <v>285</v>
      </c>
      <c r="C19" s="251" t="s">
        <v>767</v>
      </c>
      <c r="D19" s="309">
        <v>78</v>
      </c>
      <c r="E19" s="312">
        <v>366561</v>
      </c>
      <c r="F19" s="312">
        <v>138918.9</v>
      </c>
      <c r="G19" s="312">
        <v>138918.9</v>
      </c>
      <c r="H19" s="313">
        <v>100</v>
      </c>
    </row>
    <row r="20" spans="1:8" ht="13.5">
      <c r="A20" s="168"/>
      <c r="B20" s="169"/>
      <c r="C20" s="169"/>
      <c r="D20" s="309"/>
      <c r="E20" s="312"/>
      <c r="F20" s="312"/>
      <c r="G20" s="312"/>
      <c r="H20" s="313"/>
    </row>
    <row r="21" spans="1:8" ht="13.5">
      <c r="A21" s="168" t="s">
        <v>287</v>
      </c>
      <c r="B21" s="169" t="s">
        <v>285</v>
      </c>
      <c r="C21" s="251" t="s">
        <v>767</v>
      </c>
      <c r="D21" s="309">
        <v>82</v>
      </c>
      <c r="E21" s="312">
        <v>366561</v>
      </c>
      <c r="F21" s="312">
        <v>138918.9</v>
      </c>
      <c r="G21" s="312">
        <v>138918.9</v>
      </c>
      <c r="H21" s="313">
        <v>100</v>
      </c>
    </row>
    <row r="22" spans="1:8" ht="13.5">
      <c r="A22" s="168"/>
      <c r="B22" s="169"/>
      <c r="C22" s="169"/>
      <c r="D22" s="309"/>
      <c r="E22" s="312"/>
      <c r="F22" s="312"/>
      <c r="G22" s="312"/>
      <c r="H22" s="313"/>
    </row>
    <row r="23" spans="1:8" ht="13.5">
      <c r="A23" s="168" t="s">
        <v>288</v>
      </c>
      <c r="B23" s="169" t="s">
        <v>285</v>
      </c>
      <c r="C23" s="251" t="s">
        <v>767</v>
      </c>
      <c r="D23" s="309">
        <v>93</v>
      </c>
      <c r="E23" s="312">
        <v>366561</v>
      </c>
      <c r="F23" s="312">
        <v>138918.9</v>
      </c>
      <c r="G23" s="312">
        <v>138918.9</v>
      </c>
      <c r="H23" s="313">
        <v>100</v>
      </c>
    </row>
    <row r="24" spans="1:8" ht="13.5">
      <c r="A24" s="168"/>
      <c r="B24" s="169"/>
      <c r="C24" s="169"/>
      <c r="D24" s="309"/>
      <c r="E24" s="312"/>
      <c r="F24" s="312"/>
      <c r="G24" s="312"/>
      <c r="H24" s="313"/>
    </row>
    <row r="25" spans="1:8" ht="45">
      <c r="A25" s="168" t="s">
        <v>289</v>
      </c>
      <c r="B25" s="181" t="s">
        <v>595</v>
      </c>
      <c r="C25" s="251" t="s">
        <v>767</v>
      </c>
      <c r="D25" s="309">
        <v>100</v>
      </c>
      <c r="E25" s="183">
        <v>366561</v>
      </c>
      <c r="F25" s="183">
        <v>138918.9</v>
      </c>
      <c r="G25" s="183">
        <v>138918.9</v>
      </c>
      <c r="H25" s="309">
        <v>100</v>
      </c>
    </row>
    <row r="26" spans="1:8" ht="13.5">
      <c r="A26" s="168"/>
      <c r="B26" s="169"/>
      <c r="C26" s="169"/>
      <c r="D26" s="309"/>
      <c r="E26" s="312"/>
      <c r="F26" s="312"/>
      <c r="G26" s="312"/>
      <c r="H26" s="313"/>
    </row>
    <row r="27" spans="1:8" ht="13.5">
      <c r="A27" s="168" t="s">
        <v>290</v>
      </c>
      <c r="B27" s="181" t="s">
        <v>596</v>
      </c>
      <c r="C27" s="251" t="s">
        <v>767</v>
      </c>
      <c r="D27" s="309">
        <v>95</v>
      </c>
      <c r="E27" s="312">
        <v>366561</v>
      </c>
      <c r="F27" s="312">
        <v>138918.9</v>
      </c>
      <c r="G27" s="312">
        <v>138918.9</v>
      </c>
      <c r="H27" s="313">
        <v>100</v>
      </c>
    </row>
    <row r="28" spans="1:8" ht="13.5">
      <c r="A28" s="168"/>
      <c r="B28" s="169"/>
      <c r="C28" s="169"/>
      <c r="D28" s="309"/>
      <c r="E28" s="312"/>
      <c r="F28" s="312"/>
      <c r="G28" s="312"/>
      <c r="H28" s="313"/>
    </row>
    <row r="29" spans="1:8" ht="13.5">
      <c r="A29" s="168" t="s">
        <v>291</v>
      </c>
      <c r="B29" s="181" t="s">
        <v>597</v>
      </c>
      <c r="C29" s="251" t="s">
        <v>767</v>
      </c>
      <c r="D29" s="309">
        <v>83</v>
      </c>
      <c r="E29" s="312">
        <v>366561</v>
      </c>
      <c r="F29" s="312">
        <v>138918.9</v>
      </c>
      <c r="G29" s="312">
        <v>138918.9</v>
      </c>
      <c r="H29" s="313">
        <v>100</v>
      </c>
    </row>
    <row r="30" spans="1:8" ht="13.5">
      <c r="A30" s="168"/>
      <c r="B30" s="169"/>
      <c r="C30" s="169"/>
      <c r="D30" s="309"/>
      <c r="E30" s="312"/>
      <c r="F30" s="312"/>
      <c r="G30" s="312"/>
      <c r="H30" s="313"/>
    </row>
    <row r="31" spans="1:8" ht="22.5">
      <c r="A31" s="168" t="s">
        <v>292</v>
      </c>
      <c r="B31" s="181" t="s">
        <v>598</v>
      </c>
      <c r="C31" s="251" t="s">
        <v>767</v>
      </c>
      <c r="D31" s="309">
        <v>92</v>
      </c>
      <c r="E31" s="183">
        <v>366561</v>
      </c>
      <c r="F31" s="183">
        <v>138918.9</v>
      </c>
      <c r="G31" s="183">
        <v>138918.9</v>
      </c>
      <c r="H31" s="309">
        <v>100</v>
      </c>
    </row>
    <row r="32" spans="1:8" ht="13.5">
      <c r="A32" s="168"/>
      <c r="B32" s="169"/>
      <c r="C32" s="169"/>
      <c r="D32" s="309"/>
      <c r="E32" s="312"/>
      <c r="F32" s="312"/>
      <c r="G32" s="312"/>
      <c r="H32" s="313"/>
    </row>
    <row r="33" spans="1:8" ht="22.5">
      <c r="A33" s="168" t="s">
        <v>293</v>
      </c>
      <c r="B33" s="181" t="s">
        <v>599</v>
      </c>
      <c r="C33" s="251" t="s">
        <v>767</v>
      </c>
      <c r="D33" s="309">
        <v>100</v>
      </c>
      <c r="E33" s="183">
        <v>366561</v>
      </c>
      <c r="F33" s="183">
        <v>138918.9</v>
      </c>
      <c r="G33" s="183">
        <v>138918.9</v>
      </c>
      <c r="H33" s="309">
        <v>100</v>
      </c>
    </row>
    <row r="34" spans="1:8" ht="13.5">
      <c r="A34" s="176"/>
      <c r="B34" s="177"/>
      <c r="C34" s="177"/>
      <c r="D34" s="178"/>
      <c r="E34" s="179"/>
      <c r="F34" s="179"/>
      <c r="G34" s="179"/>
      <c r="H34" s="317"/>
    </row>
    <row r="35" ht="13.5">
      <c r="A35" s="20" t="s">
        <v>117</v>
      </c>
    </row>
    <row r="36" ht="13.5">
      <c r="A36" s="21"/>
    </row>
    <row r="37" ht="13.5">
      <c r="A37" s="21"/>
    </row>
    <row r="38" ht="13.5">
      <c r="A38" s="21"/>
    </row>
    <row r="39" ht="13.5">
      <c r="A39" s="21"/>
    </row>
    <row r="40" ht="13.5">
      <c r="A40" s="21"/>
    </row>
    <row r="41" ht="13.5">
      <c r="A41" s="21"/>
    </row>
    <row r="42" ht="13.5">
      <c r="A42"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39.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19">
      <selection activeCell="C38" sqref="C38"/>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642</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13.5">
      <c r="A8" s="168" t="s">
        <v>294</v>
      </c>
      <c r="B8" s="169" t="s">
        <v>285</v>
      </c>
      <c r="C8" s="251" t="s">
        <v>767</v>
      </c>
      <c r="D8" s="309">
        <v>89</v>
      </c>
      <c r="E8" s="312">
        <v>366561</v>
      </c>
      <c r="F8" s="312">
        <v>138918.9</v>
      </c>
      <c r="G8" s="312">
        <v>138918.9</v>
      </c>
      <c r="H8" s="313">
        <v>100</v>
      </c>
    </row>
    <row r="9" spans="1:8" ht="7.5" customHeight="1">
      <c r="A9" s="168"/>
      <c r="B9" s="169"/>
      <c r="C9" s="169"/>
      <c r="D9" s="309"/>
      <c r="E9" s="312"/>
      <c r="F9" s="312"/>
      <c r="G9" s="312"/>
      <c r="H9" s="313"/>
    </row>
    <row r="10" spans="1:8" ht="13.5">
      <c r="A10" s="168" t="s">
        <v>295</v>
      </c>
      <c r="B10" s="181" t="s">
        <v>600</v>
      </c>
      <c r="C10" s="251" t="s">
        <v>767</v>
      </c>
      <c r="D10" s="309">
        <v>95</v>
      </c>
      <c r="E10" s="312">
        <v>366561</v>
      </c>
      <c r="F10" s="312">
        <v>138918.9</v>
      </c>
      <c r="G10" s="312">
        <v>138918.9</v>
      </c>
      <c r="H10" s="313">
        <v>100</v>
      </c>
    </row>
    <row r="11" spans="1:8" ht="8.25" customHeight="1">
      <c r="A11" s="168"/>
      <c r="B11" s="169"/>
      <c r="C11" s="169"/>
      <c r="D11" s="309"/>
      <c r="E11" s="312"/>
      <c r="F11" s="312"/>
      <c r="G11" s="312"/>
      <c r="H11" s="313"/>
    </row>
    <row r="12" spans="1:8" ht="13.5">
      <c r="A12" s="168" t="s">
        <v>296</v>
      </c>
      <c r="B12" s="181" t="s">
        <v>601</v>
      </c>
      <c r="C12" s="251" t="s">
        <v>767</v>
      </c>
      <c r="D12" s="309">
        <v>100</v>
      </c>
      <c r="E12" s="312">
        <v>366561</v>
      </c>
      <c r="F12" s="312">
        <v>138918.9</v>
      </c>
      <c r="G12" s="312">
        <v>138918.9</v>
      </c>
      <c r="H12" s="313">
        <v>100</v>
      </c>
    </row>
    <row r="13" spans="1:8" ht="5.25" customHeight="1">
      <c r="A13" s="168"/>
      <c r="B13" s="169"/>
      <c r="C13" s="169"/>
      <c r="D13" s="309"/>
      <c r="E13" s="312"/>
      <c r="F13" s="312"/>
      <c r="G13" s="312"/>
      <c r="H13" s="313"/>
    </row>
    <row r="14" spans="1:8" ht="33.75">
      <c r="A14" s="168" t="s">
        <v>297</v>
      </c>
      <c r="B14" s="181" t="s">
        <v>602</v>
      </c>
      <c r="C14" s="251" t="s">
        <v>767</v>
      </c>
      <c r="D14" s="309">
        <v>65</v>
      </c>
      <c r="E14" s="183">
        <v>366561</v>
      </c>
      <c r="F14" s="183">
        <v>138918.9</v>
      </c>
      <c r="G14" s="183">
        <v>138918.9</v>
      </c>
      <c r="H14" s="309">
        <v>100</v>
      </c>
    </row>
    <row r="15" spans="1:8" ht="5.25" customHeight="1">
      <c r="A15" s="168"/>
      <c r="B15" s="169"/>
      <c r="C15" s="169"/>
      <c r="D15" s="309"/>
      <c r="E15" s="312"/>
      <c r="F15" s="312"/>
      <c r="G15" s="312"/>
      <c r="H15" s="313"/>
    </row>
    <row r="16" spans="1:8" ht="13.5">
      <c r="A16" s="168" t="s">
        <v>298</v>
      </c>
      <c r="B16" s="169" t="s">
        <v>603</v>
      </c>
      <c r="C16" s="251" t="s">
        <v>767</v>
      </c>
      <c r="D16" s="309">
        <v>75</v>
      </c>
      <c r="E16" s="312">
        <v>366561</v>
      </c>
      <c r="F16" s="312">
        <v>138918.9</v>
      </c>
      <c r="G16" s="312">
        <v>138918.9</v>
      </c>
      <c r="H16" s="313">
        <v>100</v>
      </c>
    </row>
    <row r="17" spans="1:8" ht="6.75" customHeight="1">
      <c r="A17" s="168"/>
      <c r="B17" s="169"/>
      <c r="C17" s="169"/>
      <c r="D17" s="309"/>
      <c r="E17" s="312"/>
      <c r="F17" s="312"/>
      <c r="G17" s="312"/>
      <c r="H17" s="313"/>
    </row>
    <row r="18" spans="1:8" ht="13.5">
      <c r="A18" s="168" t="s">
        <v>299</v>
      </c>
      <c r="B18" s="169" t="s">
        <v>604</v>
      </c>
      <c r="C18" s="251" t="s">
        <v>767</v>
      </c>
      <c r="D18" s="309">
        <v>40</v>
      </c>
      <c r="E18" s="312">
        <v>366561</v>
      </c>
      <c r="F18" s="312">
        <v>138918.9</v>
      </c>
      <c r="G18" s="312">
        <v>138918.9</v>
      </c>
      <c r="H18" s="313">
        <v>100</v>
      </c>
    </row>
    <row r="19" spans="1:8" ht="8.25" customHeight="1">
      <c r="A19" s="168"/>
      <c r="B19" s="169"/>
      <c r="C19" s="169"/>
      <c r="D19" s="309"/>
      <c r="E19" s="312"/>
      <c r="F19" s="312"/>
      <c r="G19" s="312"/>
      <c r="H19" s="313"/>
    </row>
    <row r="20" spans="1:8" ht="13.5">
      <c r="A20" s="168" t="s">
        <v>300</v>
      </c>
      <c r="B20" s="169" t="s">
        <v>604</v>
      </c>
      <c r="C20" s="251" t="s">
        <v>767</v>
      </c>
      <c r="D20" s="309">
        <v>45</v>
      </c>
      <c r="E20" s="312">
        <v>366561</v>
      </c>
      <c r="F20" s="312">
        <v>138918.9</v>
      </c>
      <c r="G20" s="312">
        <v>138918.9</v>
      </c>
      <c r="H20" s="313">
        <v>100</v>
      </c>
    </row>
    <row r="21" spans="1:8" ht="6.75" customHeight="1">
      <c r="A21" s="168"/>
      <c r="B21" s="169"/>
      <c r="C21" s="169"/>
      <c r="D21" s="309"/>
      <c r="E21" s="312"/>
      <c r="F21" s="312"/>
      <c r="G21" s="312"/>
      <c r="H21" s="313"/>
    </row>
    <row r="22" spans="1:8" ht="22.5">
      <c r="A22" s="168" t="s">
        <v>301</v>
      </c>
      <c r="B22" s="181" t="s">
        <v>605</v>
      </c>
      <c r="C22" s="251" t="s">
        <v>767</v>
      </c>
      <c r="D22" s="309">
        <v>68</v>
      </c>
      <c r="E22" s="183">
        <v>366561</v>
      </c>
      <c r="F22" s="183">
        <v>138918.9</v>
      </c>
      <c r="G22" s="183">
        <v>138918.9</v>
      </c>
      <c r="H22" s="309">
        <v>100</v>
      </c>
    </row>
    <row r="23" spans="1:8" ht="8.25" customHeight="1">
      <c r="A23" s="168"/>
      <c r="B23" s="169"/>
      <c r="C23" s="169"/>
      <c r="D23" s="309"/>
      <c r="E23" s="312"/>
      <c r="F23" s="312"/>
      <c r="G23" s="312"/>
      <c r="H23" s="313"/>
    </row>
    <row r="24" spans="1:8" ht="45">
      <c r="A24" s="168" t="s">
        <v>302</v>
      </c>
      <c r="B24" s="181" t="s">
        <v>606</v>
      </c>
      <c r="C24" s="251" t="s">
        <v>767</v>
      </c>
      <c r="D24" s="309">
        <v>100</v>
      </c>
      <c r="E24" s="183">
        <v>366561</v>
      </c>
      <c r="F24" s="183">
        <v>138918.9</v>
      </c>
      <c r="G24" s="183">
        <v>138918.9</v>
      </c>
      <c r="H24" s="309">
        <v>100</v>
      </c>
    </row>
    <row r="25" spans="1:8" ht="6.75" customHeight="1">
      <c r="A25" s="168"/>
      <c r="B25" s="169"/>
      <c r="C25" s="169"/>
      <c r="D25" s="309"/>
      <c r="E25" s="183"/>
      <c r="F25" s="183"/>
      <c r="G25" s="183"/>
      <c r="H25" s="309"/>
    </row>
    <row r="26" spans="1:8" ht="19.5" customHeight="1">
      <c r="A26" s="168" t="s">
        <v>647</v>
      </c>
      <c r="B26" s="169" t="s">
        <v>285</v>
      </c>
      <c r="C26" s="251" t="s">
        <v>767</v>
      </c>
      <c r="D26" s="309">
        <v>100</v>
      </c>
      <c r="E26" s="312">
        <v>366561</v>
      </c>
      <c r="F26" s="312">
        <v>138918.9</v>
      </c>
      <c r="G26" s="312">
        <v>138918.9</v>
      </c>
      <c r="H26" s="313">
        <v>100</v>
      </c>
    </row>
    <row r="27" spans="1:8" ht="7.5" customHeight="1">
      <c r="A27" s="168"/>
      <c r="B27" s="169"/>
      <c r="C27" s="169"/>
      <c r="D27" s="309"/>
      <c r="E27" s="312"/>
      <c r="F27" s="312"/>
      <c r="G27" s="312"/>
      <c r="H27" s="313"/>
    </row>
    <row r="28" spans="1:8" ht="26.25" customHeight="1">
      <c r="A28" s="168" t="s">
        <v>333</v>
      </c>
      <c r="B28" s="181" t="s">
        <v>629</v>
      </c>
      <c r="C28" s="251" t="s">
        <v>767</v>
      </c>
      <c r="D28" s="309">
        <v>52</v>
      </c>
      <c r="E28" s="183">
        <v>366561</v>
      </c>
      <c r="F28" s="183">
        <v>138918.9</v>
      </c>
      <c r="G28" s="183">
        <v>138918.9</v>
      </c>
      <c r="H28" s="309">
        <v>100</v>
      </c>
    </row>
    <row r="29" spans="1:8" ht="7.5" customHeight="1">
      <c r="A29" s="168"/>
      <c r="B29" s="169"/>
      <c r="C29" s="169"/>
      <c r="D29" s="309"/>
      <c r="E29" s="183"/>
      <c r="F29" s="183"/>
      <c r="G29" s="183"/>
      <c r="H29" s="309"/>
    </row>
    <row r="30" spans="1:8" ht="13.5">
      <c r="A30" s="168" t="s">
        <v>303</v>
      </c>
      <c r="B30" s="181" t="s">
        <v>607</v>
      </c>
      <c r="C30" s="251" t="s">
        <v>767</v>
      </c>
      <c r="D30" s="309">
        <v>84</v>
      </c>
      <c r="E30" s="183">
        <v>366556</v>
      </c>
      <c r="F30" s="183">
        <v>138918.98</v>
      </c>
      <c r="G30" s="183">
        <v>138918.98</v>
      </c>
      <c r="H30" s="309">
        <v>100</v>
      </c>
    </row>
    <row r="31" spans="1:8" ht="9.75" customHeight="1">
      <c r="A31" s="168"/>
      <c r="B31" s="169"/>
      <c r="C31" s="169"/>
      <c r="D31" s="309"/>
      <c r="E31" s="312"/>
      <c r="F31" s="312"/>
      <c r="G31" s="312"/>
      <c r="H31" s="313"/>
    </row>
    <row r="32" spans="1:8" ht="22.5">
      <c r="A32" s="168" t="s">
        <v>304</v>
      </c>
      <c r="B32" s="181" t="s">
        <v>608</v>
      </c>
      <c r="C32" s="181" t="s">
        <v>780</v>
      </c>
      <c r="D32" s="309">
        <v>0</v>
      </c>
      <c r="E32" s="183">
        <v>366561</v>
      </c>
      <c r="F32" s="183">
        <v>0</v>
      </c>
      <c r="G32" s="183">
        <v>0</v>
      </c>
      <c r="H32" s="309">
        <v>0</v>
      </c>
    </row>
    <row r="33" spans="1:8" ht="9" customHeight="1">
      <c r="A33" s="168"/>
      <c r="B33" s="169"/>
      <c r="C33" s="169"/>
      <c r="D33" s="309"/>
      <c r="E33" s="312"/>
      <c r="F33" s="312"/>
      <c r="G33" s="312"/>
      <c r="H33" s="313"/>
    </row>
    <row r="34" spans="1:8" ht="22.5">
      <c r="A34" s="168" t="s">
        <v>305</v>
      </c>
      <c r="B34" s="181" t="s">
        <v>609</v>
      </c>
      <c r="C34" s="181" t="s">
        <v>780</v>
      </c>
      <c r="D34" s="309">
        <v>0</v>
      </c>
      <c r="E34" s="183">
        <v>366561</v>
      </c>
      <c r="F34" s="183">
        <v>0</v>
      </c>
      <c r="G34" s="183">
        <v>0</v>
      </c>
      <c r="H34" s="309">
        <v>0</v>
      </c>
    </row>
    <row r="35" spans="1:8" ht="8.25" customHeight="1">
      <c r="A35" s="168"/>
      <c r="B35" s="169"/>
      <c r="C35" s="169"/>
      <c r="D35" s="309"/>
      <c r="E35" s="312"/>
      <c r="F35" s="312"/>
      <c r="G35" s="312"/>
      <c r="H35" s="313"/>
    </row>
    <row r="36" spans="1:8" ht="27" customHeight="1">
      <c r="A36" s="168" t="s">
        <v>306</v>
      </c>
      <c r="B36" s="181" t="s">
        <v>610</v>
      </c>
      <c r="C36" s="181" t="s">
        <v>780</v>
      </c>
      <c r="D36" s="309">
        <v>0</v>
      </c>
      <c r="E36" s="183">
        <v>366561</v>
      </c>
      <c r="F36" s="183">
        <v>0</v>
      </c>
      <c r="G36" s="183">
        <v>0</v>
      </c>
      <c r="H36" s="309">
        <v>0</v>
      </c>
    </row>
    <row r="37" spans="1:8" ht="5.25" customHeight="1">
      <c r="A37" s="168"/>
      <c r="B37" s="169"/>
      <c r="C37" s="169"/>
      <c r="D37" s="309"/>
      <c r="E37" s="312"/>
      <c r="F37" s="312"/>
      <c r="G37" s="312"/>
      <c r="H37" s="313"/>
    </row>
    <row r="38" spans="1:8" ht="45">
      <c r="A38" s="168" t="s">
        <v>307</v>
      </c>
      <c r="B38" s="181" t="s">
        <v>611</v>
      </c>
      <c r="C38" s="181" t="s">
        <v>780</v>
      </c>
      <c r="D38" s="309">
        <v>0</v>
      </c>
      <c r="E38" s="183">
        <v>366561</v>
      </c>
      <c r="F38" s="183">
        <v>0</v>
      </c>
      <c r="G38" s="183">
        <v>0</v>
      </c>
      <c r="H38" s="309">
        <v>0</v>
      </c>
    </row>
    <row r="39" spans="1:8" ht="8.25" customHeight="1">
      <c r="A39" s="163"/>
      <c r="B39" s="165"/>
      <c r="C39" s="165"/>
      <c r="D39" s="310"/>
      <c r="E39" s="167"/>
      <c r="F39" s="167"/>
      <c r="G39" s="167"/>
      <c r="H39" s="19"/>
    </row>
    <row r="40" ht="13.5">
      <c r="A40" s="20" t="s">
        <v>117</v>
      </c>
    </row>
    <row r="41" ht="13.5">
      <c r="A41" s="21"/>
    </row>
    <row r="42" ht="13.5">
      <c r="A42" s="21"/>
    </row>
    <row r="43" ht="13.5">
      <c r="A43" s="21"/>
    </row>
    <row r="44" ht="13.5">
      <c r="A44" s="21"/>
    </row>
    <row r="45" ht="13.5">
      <c r="A45" s="21"/>
    </row>
    <row r="46" ht="13.5">
      <c r="A46" s="21"/>
    </row>
    <row r="47" ht="13.5">
      <c r="A47"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4.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L13" sqref="L13"/>
    </sheetView>
  </sheetViews>
  <sheetFormatPr defaultColWidth="11.421875" defaultRowHeight="12.75"/>
  <cols>
    <col min="1" max="1" width="13.140625" style="1" customWidth="1"/>
    <col min="2" max="2" width="14.28125" style="1" customWidth="1"/>
    <col min="3" max="3" width="13.00390625" style="1" customWidth="1"/>
    <col min="4" max="5" width="12.57421875" style="1" customWidth="1"/>
    <col min="6" max="6" width="11.8515625" style="1" customWidth="1"/>
    <col min="7" max="7" width="11.00390625" style="1" customWidth="1"/>
    <col min="8" max="8" width="6.57421875" style="1" customWidth="1"/>
    <col min="9" max="9" width="68.7109375" style="1" customWidth="1"/>
    <col min="10" max="16384" width="11.421875" style="1" customWidth="1"/>
  </cols>
  <sheetData>
    <row r="1" spans="1:9" ht="34.5" customHeight="1">
      <c r="A1" s="357" t="s">
        <v>72</v>
      </c>
      <c r="B1" s="358"/>
      <c r="C1" s="358"/>
      <c r="D1" s="358"/>
      <c r="E1" s="358"/>
      <c r="F1" s="358"/>
      <c r="G1" s="358"/>
      <c r="H1" s="358"/>
      <c r="I1" s="359"/>
    </row>
    <row r="2" ht="6.75" customHeight="1"/>
    <row r="3" spans="1:9" ht="17.25" customHeight="1">
      <c r="A3" s="360" t="s">
        <v>129</v>
      </c>
      <c r="B3" s="361"/>
      <c r="C3" s="361"/>
      <c r="D3" s="361"/>
      <c r="E3" s="361"/>
      <c r="F3" s="361"/>
      <c r="G3" s="361"/>
      <c r="H3" s="361"/>
      <c r="I3" s="362"/>
    </row>
    <row r="4" spans="1:9" ht="17.25" customHeight="1">
      <c r="A4" s="360" t="s">
        <v>639</v>
      </c>
      <c r="B4" s="361"/>
      <c r="C4" s="361"/>
      <c r="D4" s="361"/>
      <c r="E4" s="361"/>
      <c r="F4" s="361"/>
      <c r="G4" s="361"/>
      <c r="H4" s="361"/>
      <c r="I4" s="362"/>
    </row>
    <row r="5" spans="1:10" ht="25.5" customHeight="1">
      <c r="A5" s="355" t="s">
        <v>25</v>
      </c>
      <c r="B5" s="367" t="s">
        <v>85</v>
      </c>
      <c r="C5" s="368"/>
      <c r="D5" s="368"/>
      <c r="E5" s="369"/>
      <c r="F5" s="367" t="s">
        <v>77</v>
      </c>
      <c r="G5" s="369"/>
      <c r="H5" s="363" t="s">
        <v>114</v>
      </c>
      <c r="I5" s="364"/>
      <c r="J5" s="2"/>
    </row>
    <row r="6" spans="1:10" ht="25.5" customHeight="1">
      <c r="A6" s="373"/>
      <c r="B6" s="321" t="s">
        <v>113</v>
      </c>
      <c r="C6" s="322" t="s">
        <v>37</v>
      </c>
      <c r="D6" s="322" t="s">
        <v>38</v>
      </c>
      <c r="E6" s="322" t="s">
        <v>91</v>
      </c>
      <c r="F6" s="322" t="s">
        <v>92</v>
      </c>
      <c r="G6" s="322" t="s">
        <v>93</v>
      </c>
      <c r="H6" s="365" t="s">
        <v>60</v>
      </c>
      <c r="I6" s="366"/>
      <c r="J6" s="3"/>
    </row>
    <row r="7" spans="1:9" s="110" customFormat="1" ht="12.75" customHeight="1">
      <c r="A7" s="65"/>
      <c r="B7" s="65"/>
      <c r="C7" s="65"/>
      <c r="D7" s="65"/>
      <c r="E7" s="65"/>
      <c r="F7" s="65"/>
      <c r="G7" s="65"/>
      <c r="H7" s="109"/>
      <c r="I7" s="84"/>
    </row>
    <row r="8" spans="1:9" s="110" customFormat="1" ht="18.75" customHeight="1">
      <c r="A8" s="78"/>
      <c r="B8" s="79"/>
      <c r="C8" s="79"/>
      <c r="D8" s="79"/>
      <c r="E8" s="79"/>
      <c r="F8" s="80"/>
      <c r="G8" s="79"/>
      <c r="H8" s="104"/>
      <c r="I8" s="81"/>
    </row>
    <row r="9" spans="1:9" s="110" customFormat="1" ht="18.75" customHeight="1">
      <c r="A9" s="78"/>
      <c r="B9" s="79"/>
      <c r="C9" s="79"/>
      <c r="D9" s="79"/>
      <c r="E9" s="79"/>
      <c r="F9" s="80"/>
      <c r="G9" s="79"/>
      <c r="H9" s="104"/>
      <c r="I9" s="81"/>
    </row>
    <row r="10" spans="1:9" s="110" customFormat="1" ht="18.75" customHeight="1">
      <c r="A10" s="82"/>
      <c r="B10" s="83"/>
      <c r="C10" s="83"/>
      <c r="D10" s="83"/>
      <c r="E10" s="83"/>
      <c r="F10" s="83"/>
      <c r="G10" s="83"/>
      <c r="H10" s="105"/>
      <c r="I10" s="84"/>
    </row>
    <row r="11" spans="1:9" s="110" customFormat="1" ht="18.75" customHeight="1">
      <c r="A11" s="85"/>
      <c r="B11" s="86"/>
      <c r="C11" s="86"/>
      <c r="D11" s="86"/>
      <c r="E11" s="86"/>
      <c r="F11" s="86"/>
      <c r="G11" s="86"/>
      <c r="H11" s="106"/>
      <c r="I11" s="87"/>
    </row>
    <row r="12" spans="1:9" s="110" customFormat="1" ht="18.75" customHeight="1">
      <c r="A12" s="78"/>
      <c r="B12" s="79"/>
      <c r="C12" s="79"/>
      <c r="D12" s="79"/>
      <c r="E12" s="79"/>
      <c r="F12" s="79"/>
      <c r="G12" s="79"/>
      <c r="H12" s="107"/>
      <c r="I12" s="84"/>
    </row>
    <row r="13" spans="1:9" s="110" customFormat="1" ht="18.75" customHeight="1">
      <c r="A13" s="85"/>
      <c r="B13" s="86"/>
      <c r="C13" s="86"/>
      <c r="D13" s="86"/>
      <c r="E13" s="86"/>
      <c r="F13" s="86"/>
      <c r="G13" s="86"/>
      <c r="H13" s="106"/>
      <c r="I13" s="87"/>
    </row>
    <row r="14" spans="1:9" s="110" customFormat="1" ht="18.75" customHeight="1">
      <c r="A14" s="78"/>
      <c r="B14" s="79"/>
      <c r="C14" s="79"/>
      <c r="D14" s="79"/>
      <c r="E14" s="79"/>
      <c r="F14" s="79"/>
      <c r="G14" s="79"/>
      <c r="H14" s="107"/>
      <c r="I14" s="84"/>
    </row>
    <row r="15" spans="1:9" s="110" customFormat="1" ht="18.75" customHeight="1">
      <c r="A15" s="85"/>
      <c r="B15" s="86"/>
      <c r="C15" s="86"/>
      <c r="D15" s="86"/>
      <c r="E15" s="86"/>
      <c r="F15" s="86"/>
      <c r="G15" s="86"/>
      <c r="H15" s="106"/>
      <c r="I15" s="87"/>
    </row>
    <row r="16" spans="1:9" s="110" customFormat="1" ht="18.75" customHeight="1">
      <c r="A16" s="78"/>
      <c r="B16" s="79"/>
      <c r="C16" s="79"/>
      <c r="D16" s="79"/>
      <c r="E16" s="79"/>
      <c r="F16" s="79"/>
      <c r="G16" s="79"/>
      <c r="H16" s="107"/>
      <c r="I16" s="84"/>
    </row>
    <row r="17" spans="1:9" s="110" customFormat="1" ht="18.75" customHeight="1">
      <c r="A17" s="85"/>
      <c r="B17" s="86"/>
      <c r="C17" s="86"/>
      <c r="D17" s="86"/>
      <c r="E17" s="86"/>
      <c r="F17" s="86"/>
      <c r="G17" s="86"/>
      <c r="H17" s="106"/>
      <c r="I17" s="87"/>
    </row>
    <row r="18" spans="1:9" s="110" customFormat="1" ht="18.75" customHeight="1">
      <c r="A18" s="78"/>
      <c r="B18" s="79"/>
      <c r="C18" s="79"/>
      <c r="D18" s="79"/>
      <c r="E18" s="79"/>
      <c r="F18" s="79"/>
      <c r="G18" s="79"/>
      <c r="H18" s="107"/>
      <c r="I18" s="84"/>
    </row>
    <row r="19" spans="1:9" s="110" customFormat="1" ht="18.75" customHeight="1">
      <c r="A19" s="85"/>
      <c r="B19" s="86"/>
      <c r="C19" s="86"/>
      <c r="D19" s="86"/>
      <c r="E19" s="86"/>
      <c r="F19" s="86"/>
      <c r="G19" s="86"/>
      <c r="H19" s="106"/>
      <c r="I19" s="87"/>
    </row>
    <row r="20" spans="1:9" s="110" customFormat="1" ht="18.75" customHeight="1">
      <c r="A20" s="78"/>
      <c r="B20" s="79"/>
      <c r="C20" s="79"/>
      <c r="D20" s="79"/>
      <c r="E20" s="79"/>
      <c r="F20" s="79"/>
      <c r="G20" s="79"/>
      <c r="H20" s="107"/>
      <c r="I20" s="84"/>
    </row>
    <row r="21" spans="1:9" s="110" customFormat="1" ht="18.75" customHeight="1">
      <c r="A21" s="85"/>
      <c r="B21" s="86"/>
      <c r="C21" s="86"/>
      <c r="D21" s="86"/>
      <c r="E21" s="86"/>
      <c r="F21" s="86"/>
      <c r="G21" s="86"/>
      <c r="H21" s="106"/>
      <c r="I21" s="87"/>
    </row>
    <row r="22" spans="1:9" s="110" customFormat="1" ht="18.75" customHeight="1">
      <c r="A22" s="82"/>
      <c r="B22" s="83"/>
      <c r="C22" s="83"/>
      <c r="D22" s="83"/>
      <c r="E22" s="83"/>
      <c r="F22" s="83"/>
      <c r="G22" s="83"/>
      <c r="H22" s="105"/>
      <c r="I22" s="84"/>
    </row>
    <row r="23" spans="1:9" s="110" customFormat="1" ht="18.75" customHeight="1">
      <c r="A23" s="85"/>
      <c r="B23" s="86"/>
      <c r="C23" s="86"/>
      <c r="D23" s="86"/>
      <c r="E23" s="86"/>
      <c r="F23" s="86"/>
      <c r="G23" s="86"/>
      <c r="H23" s="106"/>
      <c r="I23" s="87"/>
    </row>
    <row r="24" spans="1:9" s="110" customFormat="1" ht="18.75" customHeight="1">
      <c r="A24" s="78"/>
      <c r="B24" s="79"/>
      <c r="C24" s="79"/>
      <c r="D24" s="79"/>
      <c r="E24" s="79"/>
      <c r="F24" s="79"/>
      <c r="G24" s="79"/>
      <c r="H24" s="107"/>
      <c r="I24" s="84"/>
    </row>
    <row r="25" spans="1:9" s="110" customFormat="1" ht="18.75" customHeight="1">
      <c r="A25" s="85"/>
      <c r="B25" s="86"/>
      <c r="C25" s="86"/>
      <c r="D25" s="86"/>
      <c r="E25" s="86"/>
      <c r="F25" s="86"/>
      <c r="G25" s="86"/>
      <c r="H25" s="106"/>
      <c r="I25" s="87"/>
    </row>
    <row r="26" spans="1:9" s="110" customFormat="1" ht="18.75" customHeight="1">
      <c r="A26" s="78"/>
      <c r="B26" s="79"/>
      <c r="C26" s="79"/>
      <c r="D26" s="79"/>
      <c r="E26" s="79"/>
      <c r="F26" s="79"/>
      <c r="G26" s="79"/>
      <c r="H26" s="107"/>
      <c r="I26" s="84"/>
    </row>
    <row r="27" spans="1:9" s="110" customFormat="1" ht="18.75" customHeight="1">
      <c r="A27" s="78"/>
      <c r="B27" s="79"/>
      <c r="C27" s="79"/>
      <c r="D27" s="79"/>
      <c r="E27" s="79"/>
      <c r="F27" s="79"/>
      <c r="G27" s="79"/>
      <c r="H27" s="107"/>
      <c r="I27" s="87"/>
    </row>
    <row r="28" spans="1:9" s="110" customFormat="1" ht="24.75" customHeight="1">
      <c r="A28" s="8" t="s">
        <v>94</v>
      </c>
      <c r="B28" s="88"/>
      <c r="C28" s="89"/>
      <c r="D28" s="89"/>
      <c r="E28" s="89"/>
      <c r="F28" s="89"/>
      <c r="G28" s="89"/>
      <c r="H28" s="108"/>
      <c r="I28" s="90"/>
    </row>
    <row r="30" spans="1:9" ht="13.5">
      <c r="A30" s="9"/>
      <c r="F30" s="10"/>
      <c r="I30" s="11"/>
    </row>
    <row r="31" spans="1:9" ht="13.5">
      <c r="A31" s="12"/>
      <c r="F31" s="13"/>
      <c r="I31" s="14"/>
    </row>
  </sheetData>
  <sheetProtection/>
  <mergeCells count="8">
    <mergeCell ref="A5:A6"/>
    <mergeCell ref="A3:I3"/>
    <mergeCell ref="A4:I4"/>
    <mergeCell ref="A1:I1"/>
    <mergeCell ref="H5:I5"/>
    <mergeCell ref="H6:I6"/>
    <mergeCell ref="F5:G5"/>
    <mergeCell ref="B5:E5"/>
  </mergeCells>
  <printOptions horizontalCentered="1"/>
  <pageMargins left="0.3937007874015748" right="0.3937007874015748" top="1.1811023622047245" bottom="0.35433070866141736" header="0.1968503937007874" footer="0.1968503937007874"/>
  <pageSetup horizontalDpi="600" verticalDpi="600" orientation="landscape" scale="78" r:id="rId3"/>
  <headerFooter alignWithMargins="0">
    <oddHeader>&amp;C&amp;G</oddHeader>
    <oddFooter>&amp;C&amp;P&amp;RINFORME DE AVANCE TRIMESTRAL ENERO-JUNIO</oddFooter>
  </headerFooter>
  <ignoredErrors>
    <ignoredError sqref="F8:G8 A8:D8" numberStoredAsText="1"/>
  </ignoredErrors>
  <drawing r:id="rId1"/>
  <legacyDrawingHF r:id="rId2"/>
</worksheet>
</file>

<file path=xl/worksheets/sheet40.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13">
      <selection activeCell="C42" sqref="C42"/>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13.5">
      <c r="A8" s="168" t="s">
        <v>308</v>
      </c>
      <c r="B8" s="169" t="s">
        <v>612</v>
      </c>
      <c r="C8" s="181" t="s">
        <v>780</v>
      </c>
      <c r="D8" s="309">
        <v>0</v>
      </c>
      <c r="E8" s="312">
        <v>366561</v>
      </c>
      <c r="F8" s="312">
        <v>0</v>
      </c>
      <c r="G8" s="312">
        <v>0</v>
      </c>
      <c r="H8" s="313">
        <v>0</v>
      </c>
    </row>
    <row r="9" spans="1:8" ht="13.5">
      <c r="A9" s="168"/>
      <c r="B9" s="169"/>
      <c r="C9" s="169"/>
      <c r="D9" s="309"/>
      <c r="E9" s="312"/>
      <c r="F9" s="312"/>
      <c r="G9" s="312"/>
      <c r="H9" s="313"/>
    </row>
    <row r="10" spans="1:8" ht="13.5">
      <c r="A10" s="168" t="s">
        <v>309</v>
      </c>
      <c r="B10" s="169" t="s">
        <v>613</v>
      </c>
      <c r="C10" s="181" t="s">
        <v>780</v>
      </c>
      <c r="D10" s="309">
        <v>0</v>
      </c>
      <c r="E10" s="312">
        <v>366561</v>
      </c>
      <c r="F10" s="312">
        <v>0</v>
      </c>
      <c r="G10" s="312">
        <v>0</v>
      </c>
      <c r="H10" s="313">
        <v>0</v>
      </c>
    </row>
    <row r="11" spans="1:8" ht="8.25" customHeight="1">
      <c r="A11" s="168"/>
      <c r="B11" s="169"/>
      <c r="C11" s="169"/>
      <c r="D11" s="309"/>
      <c r="E11" s="312"/>
      <c r="F11" s="312"/>
      <c r="G11" s="312"/>
      <c r="H11" s="313"/>
    </row>
    <row r="12" spans="1:8" ht="13.5">
      <c r="A12" s="168" t="s">
        <v>310</v>
      </c>
      <c r="B12" s="181" t="s">
        <v>614</v>
      </c>
      <c r="C12" s="181" t="s">
        <v>781</v>
      </c>
      <c r="D12" s="309">
        <v>0</v>
      </c>
      <c r="E12" s="183">
        <v>366561</v>
      </c>
      <c r="F12" s="183">
        <v>0</v>
      </c>
      <c r="G12" s="183">
        <v>0</v>
      </c>
      <c r="H12" s="309">
        <v>0</v>
      </c>
    </row>
    <row r="13" spans="1:8" ht="7.5" customHeight="1">
      <c r="A13" s="168"/>
      <c r="B13" s="169"/>
      <c r="C13" s="169"/>
      <c r="D13" s="309"/>
      <c r="E13" s="312"/>
      <c r="F13" s="312"/>
      <c r="G13" s="312"/>
      <c r="H13" s="313"/>
    </row>
    <row r="14" spans="1:8" ht="13.5">
      <c r="A14" s="168" t="s">
        <v>312</v>
      </c>
      <c r="B14" s="169" t="s">
        <v>311</v>
      </c>
      <c r="C14" s="169" t="s">
        <v>782</v>
      </c>
      <c r="D14" s="309">
        <v>0</v>
      </c>
      <c r="E14" s="312">
        <v>366561</v>
      </c>
      <c r="F14" s="312">
        <v>0</v>
      </c>
      <c r="G14" s="312">
        <v>0</v>
      </c>
      <c r="H14" s="313">
        <v>0</v>
      </c>
    </row>
    <row r="15" spans="1:8" ht="7.5" customHeight="1">
      <c r="A15" s="168"/>
      <c r="B15" s="169"/>
      <c r="C15" s="169"/>
      <c r="D15" s="309"/>
      <c r="E15" s="312"/>
      <c r="F15" s="312"/>
      <c r="G15" s="312"/>
      <c r="H15" s="313"/>
    </row>
    <row r="16" spans="1:8" ht="22.5">
      <c r="A16" s="168" t="s">
        <v>313</v>
      </c>
      <c r="B16" s="181" t="s">
        <v>615</v>
      </c>
      <c r="C16" s="169" t="s">
        <v>782</v>
      </c>
      <c r="D16" s="309">
        <v>0</v>
      </c>
      <c r="E16" s="183">
        <v>366561</v>
      </c>
      <c r="F16" s="183">
        <v>0</v>
      </c>
      <c r="G16" s="183">
        <v>0</v>
      </c>
      <c r="H16" s="309">
        <v>0</v>
      </c>
    </row>
    <row r="17" spans="1:8" ht="8.25" customHeight="1">
      <c r="A17" s="168"/>
      <c r="B17" s="169"/>
      <c r="C17" s="169"/>
      <c r="D17" s="309"/>
      <c r="E17" s="312"/>
      <c r="F17" s="312"/>
      <c r="G17" s="312"/>
      <c r="H17" s="313"/>
    </row>
    <row r="18" spans="1:8" ht="22.5">
      <c r="A18" s="168" t="s">
        <v>314</v>
      </c>
      <c r="B18" s="181" t="s">
        <v>616</v>
      </c>
      <c r="C18" s="169" t="s">
        <v>782</v>
      </c>
      <c r="D18" s="309">
        <v>0</v>
      </c>
      <c r="E18" s="183">
        <v>366561</v>
      </c>
      <c r="F18" s="183">
        <v>0</v>
      </c>
      <c r="G18" s="183">
        <v>0</v>
      </c>
      <c r="H18" s="309">
        <v>0</v>
      </c>
    </row>
    <row r="19" spans="1:8" ht="7.5" customHeight="1">
      <c r="A19" s="168"/>
      <c r="B19" s="169"/>
      <c r="C19" s="169"/>
      <c r="D19" s="309"/>
      <c r="E19" s="312"/>
      <c r="F19" s="312"/>
      <c r="G19" s="312"/>
      <c r="H19" s="313"/>
    </row>
    <row r="20" spans="1:8" ht="33.75">
      <c r="A20" s="168" t="s">
        <v>315</v>
      </c>
      <c r="B20" s="181" t="s">
        <v>617</v>
      </c>
      <c r="C20" s="169" t="s">
        <v>782</v>
      </c>
      <c r="D20" s="309">
        <v>0</v>
      </c>
      <c r="E20" s="183">
        <v>366561</v>
      </c>
      <c r="F20" s="183">
        <v>0</v>
      </c>
      <c r="G20" s="183">
        <v>0</v>
      </c>
      <c r="H20" s="309">
        <v>0</v>
      </c>
    </row>
    <row r="21" spans="1:8" ht="7.5" customHeight="1">
      <c r="A21" s="168"/>
      <c r="B21" s="169"/>
      <c r="C21" s="169"/>
      <c r="D21" s="309"/>
      <c r="E21" s="312"/>
      <c r="F21" s="312"/>
      <c r="G21" s="312"/>
      <c r="H21" s="313"/>
    </row>
    <row r="22" spans="1:8" ht="13.5">
      <c r="A22" s="168" t="s">
        <v>316</v>
      </c>
      <c r="B22" s="169" t="s">
        <v>311</v>
      </c>
      <c r="C22" s="169" t="s">
        <v>782</v>
      </c>
      <c r="D22" s="309">
        <v>0</v>
      </c>
      <c r="E22" s="312">
        <v>366561</v>
      </c>
      <c r="F22" s="312">
        <v>0</v>
      </c>
      <c r="G22" s="312">
        <v>0</v>
      </c>
      <c r="H22" s="313">
        <v>0</v>
      </c>
    </row>
    <row r="23" spans="1:8" ht="7.5" customHeight="1">
      <c r="A23" s="168"/>
      <c r="B23" s="169"/>
      <c r="C23" s="169"/>
      <c r="D23" s="309"/>
      <c r="E23" s="312"/>
      <c r="F23" s="312"/>
      <c r="G23" s="312"/>
      <c r="H23" s="313"/>
    </row>
    <row r="24" spans="1:8" ht="22.5">
      <c r="A24" s="168" t="s">
        <v>317</v>
      </c>
      <c r="B24" s="181" t="s">
        <v>618</v>
      </c>
      <c r="C24" s="169" t="s">
        <v>782</v>
      </c>
      <c r="D24" s="309">
        <v>0</v>
      </c>
      <c r="E24" s="183">
        <v>366561</v>
      </c>
      <c r="F24" s="183">
        <v>0</v>
      </c>
      <c r="G24" s="183">
        <v>0</v>
      </c>
      <c r="H24" s="309">
        <v>0</v>
      </c>
    </row>
    <row r="25" spans="1:8" ht="13.5">
      <c r="A25" s="168"/>
      <c r="B25" s="169"/>
      <c r="C25" s="169"/>
      <c r="D25" s="309"/>
      <c r="E25" s="312"/>
      <c r="F25" s="312"/>
      <c r="G25" s="312"/>
      <c r="H25" s="313"/>
    </row>
    <row r="26" spans="1:8" ht="13.5">
      <c r="A26" s="168" t="s">
        <v>318</v>
      </c>
      <c r="B26" s="169" t="s">
        <v>619</v>
      </c>
      <c r="C26" s="169" t="s">
        <v>782</v>
      </c>
      <c r="D26" s="309">
        <v>0</v>
      </c>
      <c r="E26" s="312">
        <v>366561</v>
      </c>
      <c r="F26" s="312">
        <v>0</v>
      </c>
      <c r="G26" s="312">
        <v>0</v>
      </c>
      <c r="H26" s="313">
        <v>0</v>
      </c>
    </row>
    <row r="27" spans="1:8" ht="8.25" customHeight="1">
      <c r="A27" s="168"/>
      <c r="B27" s="169"/>
      <c r="C27" s="169"/>
      <c r="D27" s="309"/>
      <c r="E27" s="312"/>
      <c r="F27" s="312"/>
      <c r="G27" s="312"/>
      <c r="H27" s="313"/>
    </row>
    <row r="28" spans="1:8" ht="22.5">
      <c r="A28" s="168" t="s">
        <v>319</v>
      </c>
      <c r="B28" s="181" t="s">
        <v>620</v>
      </c>
      <c r="C28" s="169" t="s">
        <v>782</v>
      </c>
      <c r="D28" s="309">
        <v>0</v>
      </c>
      <c r="E28" s="183">
        <v>366561</v>
      </c>
      <c r="F28" s="183">
        <v>0</v>
      </c>
      <c r="G28" s="183">
        <v>0</v>
      </c>
      <c r="H28" s="309">
        <v>0</v>
      </c>
    </row>
    <row r="29" spans="1:8" ht="13.5">
      <c r="A29" s="168"/>
      <c r="B29" s="169"/>
      <c r="C29" s="169"/>
      <c r="D29" s="309"/>
      <c r="E29" s="312"/>
      <c r="F29" s="312"/>
      <c r="G29" s="312"/>
      <c r="H29" s="313"/>
    </row>
    <row r="30" spans="1:8" ht="13.5">
      <c r="A30" s="168" t="s">
        <v>320</v>
      </c>
      <c r="B30" s="181" t="s">
        <v>621</v>
      </c>
      <c r="C30" s="169" t="s">
        <v>782</v>
      </c>
      <c r="D30" s="309">
        <v>0</v>
      </c>
      <c r="E30" s="312">
        <v>366561</v>
      </c>
      <c r="F30" s="312">
        <v>0</v>
      </c>
      <c r="G30" s="312">
        <v>0</v>
      </c>
      <c r="H30" s="313">
        <v>0</v>
      </c>
    </row>
    <row r="31" spans="1:8" ht="7.5" customHeight="1">
      <c r="A31" s="168"/>
      <c r="B31" s="181"/>
      <c r="C31" s="181"/>
      <c r="D31" s="309"/>
      <c r="E31" s="312"/>
      <c r="F31" s="312"/>
      <c r="G31" s="312"/>
      <c r="H31" s="313"/>
    </row>
    <row r="32" spans="1:8" ht="13.5">
      <c r="A32" s="168" t="s">
        <v>326</v>
      </c>
      <c r="B32" s="181" t="s">
        <v>648</v>
      </c>
      <c r="C32" s="169" t="s">
        <v>782</v>
      </c>
      <c r="D32" s="309">
        <v>0</v>
      </c>
      <c r="E32" s="312">
        <v>366561</v>
      </c>
      <c r="F32" s="312">
        <v>0</v>
      </c>
      <c r="G32" s="312">
        <v>0</v>
      </c>
      <c r="H32" s="313">
        <v>0</v>
      </c>
    </row>
    <row r="33" spans="1:8" ht="8.25" customHeight="1">
      <c r="A33" s="168"/>
      <c r="B33" s="181"/>
      <c r="C33" s="181"/>
      <c r="D33" s="309"/>
      <c r="E33" s="312"/>
      <c r="F33" s="312"/>
      <c r="G33" s="312"/>
      <c r="H33" s="313"/>
    </row>
    <row r="34" spans="1:8" ht="13.5">
      <c r="A34" s="168" t="s">
        <v>327</v>
      </c>
      <c r="B34" s="181" t="s">
        <v>649</v>
      </c>
      <c r="C34" s="169" t="s">
        <v>782</v>
      </c>
      <c r="D34" s="309">
        <v>0</v>
      </c>
      <c r="E34" s="312">
        <v>366561</v>
      </c>
      <c r="F34" s="312">
        <v>0</v>
      </c>
      <c r="G34" s="312">
        <v>0</v>
      </c>
      <c r="H34" s="313">
        <v>0</v>
      </c>
    </row>
    <row r="35" spans="1:8" ht="13.5">
      <c r="A35" s="168"/>
      <c r="B35" s="169"/>
      <c r="C35" s="169"/>
      <c r="D35" s="309"/>
      <c r="E35" s="312"/>
      <c r="F35" s="312"/>
      <c r="G35" s="312"/>
      <c r="H35" s="313"/>
    </row>
    <row r="36" spans="1:8" ht="13.5">
      <c r="A36" s="168" t="s">
        <v>321</v>
      </c>
      <c r="B36" s="169" t="s">
        <v>622</v>
      </c>
      <c r="C36" s="169" t="s">
        <v>783</v>
      </c>
      <c r="D36" s="309">
        <v>0</v>
      </c>
      <c r="E36" s="312">
        <v>366561</v>
      </c>
      <c r="F36" s="312">
        <v>0</v>
      </c>
      <c r="G36" s="312">
        <v>0</v>
      </c>
      <c r="H36" s="313">
        <v>0</v>
      </c>
    </row>
    <row r="37" spans="1:8" ht="13.5">
      <c r="A37" s="168"/>
      <c r="B37" s="169"/>
      <c r="C37" s="169"/>
      <c r="D37" s="309"/>
      <c r="E37" s="312"/>
      <c r="F37" s="312"/>
      <c r="G37" s="312"/>
      <c r="H37" s="313"/>
    </row>
    <row r="38" spans="1:8" ht="25.5">
      <c r="A38" s="168" t="s">
        <v>322</v>
      </c>
      <c r="B38" s="169" t="s">
        <v>623</v>
      </c>
      <c r="C38" s="169" t="s">
        <v>784</v>
      </c>
      <c r="D38" s="309">
        <v>0</v>
      </c>
      <c r="E38" s="312">
        <v>366561</v>
      </c>
      <c r="F38" s="312">
        <v>0</v>
      </c>
      <c r="G38" s="312">
        <v>0</v>
      </c>
      <c r="H38" s="313">
        <v>0</v>
      </c>
    </row>
    <row r="39" spans="1:8" ht="13.5">
      <c r="A39" s="163"/>
      <c r="B39" s="165"/>
      <c r="C39" s="165"/>
      <c r="D39" s="19"/>
      <c r="E39" s="318"/>
      <c r="F39" s="167"/>
      <c r="G39" s="167"/>
      <c r="H39" s="19"/>
    </row>
    <row r="40" ht="13.5">
      <c r="A40" s="20" t="s">
        <v>117</v>
      </c>
    </row>
    <row r="41" ht="13.5">
      <c r="A41" s="21"/>
    </row>
    <row r="42" ht="13.5">
      <c r="A42" s="21"/>
    </row>
    <row r="43" ht="13.5">
      <c r="A43" s="21"/>
    </row>
    <row r="44" ht="13.5">
      <c r="A44" s="21"/>
    </row>
    <row r="45" ht="13.5">
      <c r="A45" s="21"/>
    </row>
    <row r="46" ht="13.5">
      <c r="A46" s="21"/>
    </row>
    <row r="47" ht="13.5">
      <c r="A47"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41.xml><?xml version="1.0" encoding="utf-8"?>
<worksheet xmlns="http://schemas.openxmlformats.org/spreadsheetml/2006/main" xmlns:r="http://schemas.openxmlformats.org/officeDocument/2006/relationships">
  <dimension ref="A1:H45"/>
  <sheetViews>
    <sheetView showGridLines="0" zoomScaleSheetLayoutView="70" zoomScalePageLayoutView="0" workbookViewId="0" topLeftCell="A1">
      <selection activeCell="C21" sqref="C21"/>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14.7109375" style="1" customWidth="1"/>
    <col min="9" max="16384" width="9.140625" style="1" customWidth="1"/>
  </cols>
  <sheetData>
    <row r="1" spans="1:8" ht="34.5" customHeight="1">
      <c r="A1" s="357" t="s">
        <v>27</v>
      </c>
      <c r="B1" s="358"/>
      <c r="C1" s="358"/>
      <c r="D1" s="358"/>
      <c r="E1" s="358"/>
      <c r="F1" s="358"/>
      <c r="G1" s="358"/>
      <c r="H1" s="359"/>
    </row>
    <row r="2" spans="1:8" s="16" customFormat="1" ht="8.25" customHeight="1">
      <c r="A2" s="15"/>
      <c r="B2" s="15"/>
      <c r="C2" s="15"/>
      <c r="D2" s="15"/>
      <c r="E2" s="15"/>
      <c r="F2" s="15"/>
      <c r="G2" s="15"/>
      <c r="H2" s="15"/>
    </row>
    <row r="3" spans="1:8" s="16" customFormat="1" ht="19.5" customHeight="1">
      <c r="A3" s="360" t="s">
        <v>128</v>
      </c>
      <c r="B3" s="361"/>
      <c r="C3" s="361"/>
      <c r="D3" s="361"/>
      <c r="E3" s="361"/>
      <c r="F3" s="361"/>
      <c r="G3" s="361"/>
      <c r="H3" s="362"/>
    </row>
    <row r="4" spans="1:8" s="16" customFormat="1" ht="19.5" customHeight="1">
      <c r="A4" s="360" t="s">
        <v>640</v>
      </c>
      <c r="B4" s="361"/>
      <c r="C4" s="361"/>
      <c r="D4" s="361"/>
      <c r="E4" s="361"/>
      <c r="F4" s="361"/>
      <c r="G4" s="361"/>
      <c r="H4" s="362"/>
    </row>
    <row r="5" ht="9" customHeight="1"/>
    <row r="6" spans="1:8" ht="19.5" customHeight="1">
      <c r="A6" s="355" t="s">
        <v>29</v>
      </c>
      <c r="B6" s="355" t="s">
        <v>28</v>
      </c>
      <c r="C6" s="355" t="s">
        <v>4</v>
      </c>
      <c r="D6" s="355" t="s">
        <v>30</v>
      </c>
      <c r="E6" s="470" t="s">
        <v>85</v>
      </c>
      <c r="F6" s="472"/>
      <c r="G6" s="472"/>
      <c r="H6" s="471"/>
    </row>
    <row r="7" spans="1:8" s="17" customFormat="1" ht="36" customHeight="1">
      <c r="A7" s="356"/>
      <c r="B7" s="356"/>
      <c r="C7" s="356"/>
      <c r="D7" s="356"/>
      <c r="E7" s="321" t="s">
        <v>88</v>
      </c>
      <c r="F7" s="321" t="s">
        <v>116</v>
      </c>
      <c r="G7" s="321" t="s">
        <v>32</v>
      </c>
      <c r="H7" s="322" t="s">
        <v>31</v>
      </c>
    </row>
    <row r="8" spans="1:8" ht="13.5">
      <c r="A8" s="172"/>
      <c r="B8" s="173"/>
      <c r="C8" s="173"/>
      <c r="D8" s="174"/>
      <c r="E8" s="175"/>
      <c r="F8" s="175"/>
      <c r="G8" s="175"/>
      <c r="H8" s="174"/>
    </row>
    <row r="9" spans="1:8" ht="13.5">
      <c r="A9" s="168" t="s">
        <v>323</v>
      </c>
      <c r="B9" s="181" t="s">
        <v>624</v>
      </c>
      <c r="C9" s="181" t="s">
        <v>624</v>
      </c>
      <c r="D9" s="309">
        <v>0</v>
      </c>
      <c r="E9" s="312">
        <v>366561</v>
      </c>
      <c r="F9" s="312">
        <v>0</v>
      </c>
      <c r="G9" s="312">
        <v>0</v>
      </c>
      <c r="H9" s="313">
        <v>0</v>
      </c>
    </row>
    <row r="10" spans="1:8" ht="13.5">
      <c r="A10" s="168"/>
      <c r="B10" s="169"/>
      <c r="C10" s="169"/>
      <c r="D10" s="309"/>
      <c r="E10" s="312"/>
      <c r="F10" s="312"/>
      <c r="G10" s="312"/>
      <c r="H10" s="313"/>
    </row>
    <row r="11" spans="1:8" ht="13.5">
      <c r="A11" s="168" t="s">
        <v>324</v>
      </c>
      <c r="B11" s="169" t="s">
        <v>625</v>
      </c>
      <c r="C11" s="181" t="s">
        <v>624</v>
      </c>
      <c r="D11" s="309">
        <v>0</v>
      </c>
      <c r="E11" s="312">
        <v>366561</v>
      </c>
      <c r="F11" s="312">
        <v>0</v>
      </c>
      <c r="G11" s="312">
        <v>0</v>
      </c>
      <c r="H11" s="313">
        <v>0</v>
      </c>
    </row>
    <row r="12" spans="1:8" ht="13.5">
      <c r="A12" s="168"/>
      <c r="B12" s="169"/>
      <c r="C12" s="169"/>
      <c r="D12" s="309"/>
      <c r="E12" s="312"/>
      <c r="F12" s="312"/>
      <c r="G12" s="312"/>
      <c r="H12" s="313"/>
    </row>
    <row r="13" spans="1:8" ht="22.5">
      <c r="A13" s="168" t="s">
        <v>325</v>
      </c>
      <c r="B13" s="181" t="s">
        <v>626</v>
      </c>
      <c r="C13" s="181" t="s">
        <v>785</v>
      </c>
      <c r="D13" s="309">
        <v>0</v>
      </c>
      <c r="E13" s="183">
        <v>366561</v>
      </c>
      <c r="F13" s="183">
        <v>0</v>
      </c>
      <c r="G13" s="183">
        <v>0</v>
      </c>
      <c r="H13" s="309">
        <v>0</v>
      </c>
    </row>
    <row r="14" spans="1:8" ht="13.5">
      <c r="A14" s="168"/>
      <c r="B14" s="169"/>
      <c r="C14" s="169"/>
      <c r="D14" s="309"/>
      <c r="E14" s="312"/>
      <c r="F14" s="312"/>
      <c r="G14" s="312"/>
      <c r="H14" s="313"/>
    </row>
    <row r="15" spans="1:8" ht="13.5">
      <c r="A15" s="168" t="s">
        <v>331</v>
      </c>
      <c r="B15" s="181" t="s">
        <v>507</v>
      </c>
      <c r="C15" s="181" t="s">
        <v>786</v>
      </c>
      <c r="D15" s="309">
        <v>0</v>
      </c>
      <c r="E15" s="312">
        <v>261633.59</v>
      </c>
      <c r="F15" s="312">
        <v>0</v>
      </c>
      <c r="G15" s="312">
        <v>0</v>
      </c>
      <c r="H15" s="313">
        <v>0</v>
      </c>
    </row>
    <row r="16" spans="1:8" ht="13.5">
      <c r="A16" s="168"/>
      <c r="B16" s="169"/>
      <c r="C16" s="169"/>
      <c r="D16" s="309"/>
      <c r="E16" s="312"/>
      <c r="F16" s="312"/>
      <c r="G16" s="312"/>
      <c r="H16" s="313"/>
    </row>
    <row r="17" spans="1:8" ht="33.75">
      <c r="A17" s="168" t="s">
        <v>332</v>
      </c>
      <c r="B17" s="181" t="s">
        <v>628</v>
      </c>
      <c r="C17" s="181" t="s">
        <v>787</v>
      </c>
      <c r="D17" s="309">
        <v>0</v>
      </c>
      <c r="E17" s="183">
        <v>366561</v>
      </c>
      <c r="F17" s="183">
        <v>0</v>
      </c>
      <c r="G17" s="183">
        <v>0</v>
      </c>
      <c r="H17" s="309">
        <v>0</v>
      </c>
    </row>
    <row r="18" spans="1:8" ht="13.5">
      <c r="A18" s="168"/>
      <c r="B18" s="169"/>
      <c r="C18" s="169"/>
      <c r="D18" s="309"/>
      <c r="E18" s="171"/>
      <c r="F18" s="171"/>
      <c r="G18" s="171"/>
      <c r="H18" s="285"/>
    </row>
    <row r="19" spans="1:8" ht="13.5">
      <c r="A19" s="168"/>
      <c r="B19" s="169"/>
      <c r="C19" s="169"/>
      <c r="D19" s="309"/>
      <c r="E19" s="171"/>
      <c r="F19" s="171"/>
      <c r="G19" s="171"/>
      <c r="H19" s="285"/>
    </row>
    <row r="20" spans="1:8" ht="13.5">
      <c r="A20" s="168"/>
      <c r="B20" s="169"/>
      <c r="C20" s="169"/>
      <c r="D20" s="309"/>
      <c r="E20" s="171"/>
      <c r="F20" s="171"/>
      <c r="G20" s="171"/>
      <c r="H20" s="285"/>
    </row>
    <row r="21" spans="1:8" ht="13.5">
      <c r="A21" s="168"/>
      <c r="B21" s="169"/>
      <c r="C21" s="169"/>
      <c r="D21" s="309"/>
      <c r="E21" s="171"/>
      <c r="F21" s="171"/>
      <c r="G21" s="171"/>
      <c r="H21" s="285"/>
    </row>
    <row r="22" spans="1:8" ht="13.5">
      <c r="A22" s="168"/>
      <c r="B22" s="169"/>
      <c r="C22" s="169"/>
      <c r="D22" s="309"/>
      <c r="E22" s="171"/>
      <c r="F22" s="171"/>
      <c r="G22" s="171"/>
      <c r="H22" s="285"/>
    </row>
    <row r="23" spans="1:8" ht="13.5">
      <c r="A23" s="168"/>
      <c r="B23" s="169"/>
      <c r="C23" s="169"/>
      <c r="D23" s="309"/>
      <c r="E23" s="171"/>
      <c r="F23" s="171"/>
      <c r="G23" s="171"/>
      <c r="H23" s="285"/>
    </row>
    <row r="24" spans="1:8" ht="13.5">
      <c r="A24" s="168"/>
      <c r="B24" s="169"/>
      <c r="C24" s="169"/>
      <c r="D24" s="170"/>
      <c r="E24" s="171"/>
      <c r="F24" s="171"/>
      <c r="G24" s="171"/>
      <c r="H24" s="285"/>
    </row>
    <row r="25" spans="1:8" ht="13.5">
      <c r="A25" s="168"/>
      <c r="B25" s="169"/>
      <c r="C25" s="169"/>
      <c r="D25" s="170"/>
      <c r="E25" s="171"/>
      <c r="F25" s="171"/>
      <c r="G25" s="171"/>
      <c r="H25" s="285"/>
    </row>
    <row r="26" spans="1:8" ht="13.5">
      <c r="A26" s="168"/>
      <c r="B26" s="169"/>
      <c r="C26" s="169"/>
      <c r="D26" s="170"/>
      <c r="E26" s="171"/>
      <c r="F26" s="171"/>
      <c r="G26" s="171"/>
      <c r="H26" s="285"/>
    </row>
    <row r="27" spans="1:8" ht="13.5">
      <c r="A27" s="168"/>
      <c r="B27" s="169"/>
      <c r="C27" s="169"/>
      <c r="D27" s="170"/>
      <c r="E27" s="171"/>
      <c r="F27" s="171"/>
      <c r="G27" s="171"/>
      <c r="H27" s="285"/>
    </row>
    <row r="28" spans="1:8" ht="13.5">
      <c r="A28" s="168"/>
      <c r="B28" s="169"/>
      <c r="C28" s="169"/>
      <c r="D28" s="170"/>
      <c r="E28" s="171"/>
      <c r="F28" s="171"/>
      <c r="G28" s="171"/>
      <c r="H28" s="285"/>
    </row>
    <row r="29" spans="1:8" ht="13.5">
      <c r="A29" s="168"/>
      <c r="B29" s="169"/>
      <c r="C29" s="181"/>
      <c r="D29" s="170"/>
      <c r="E29" s="171"/>
      <c r="F29" s="171"/>
      <c r="G29" s="171"/>
      <c r="H29" s="285"/>
    </row>
    <row r="30" spans="1:8" ht="13.5">
      <c r="A30" s="168"/>
      <c r="B30" s="169"/>
      <c r="C30" s="169"/>
      <c r="D30" s="170"/>
      <c r="E30" s="171"/>
      <c r="F30" s="171"/>
      <c r="G30" s="171"/>
      <c r="H30" s="285"/>
    </row>
    <row r="31" spans="1:8" ht="13.5">
      <c r="A31" s="168"/>
      <c r="B31" s="169"/>
      <c r="C31" s="181"/>
      <c r="D31" s="170"/>
      <c r="E31" s="171"/>
      <c r="F31" s="171"/>
      <c r="G31" s="171"/>
      <c r="H31" s="285"/>
    </row>
    <row r="32" spans="1:8" ht="13.5">
      <c r="A32" s="168"/>
      <c r="B32" s="169"/>
      <c r="C32" s="169"/>
      <c r="D32" s="170"/>
      <c r="E32" s="171"/>
      <c r="F32" s="171"/>
      <c r="G32" s="171"/>
      <c r="H32" s="285"/>
    </row>
    <row r="33" spans="1:8" ht="13.5">
      <c r="A33" s="168"/>
      <c r="B33" s="169"/>
      <c r="C33" s="181"/>
      <c r="D33" s="170"/>
      <c r="E33" s="171"/>
      <c r="F33" s="171"/>
      <c r="G33" s="171"/>
      <c r="H33" s="285"/>
    </row>
    <row r="34" spans="1:8" ht="13.5">
      <c r="A34" s="168"/>
      <c r="B34" s="169"/>
      <c r="C34" s="169"/>
      <c r="D34" s="170"/>
      <c r="E34" s="171"/>
      <c r="F34" s="171"/>
      <c r="G34" s="171"/>
      <c r="H34" s="170"/>
    </row>
    <row r="35" spans="1:8" ht="13.5">
      <c r="A35" s="168"/>
      <c r="B35" s="169"/>
      <c r="C35" s="169"/>
      <c r="D35" s="170"/>
      <c r="E35" s="171"/>
      <c r="F35" s="171"/>
      <c r="G35" s="171"/>
      <c r="H35" s="170"/>
    </row>
    <row r="36" spans="1:8" ht="13.5">
      <c r="A36" s="168" t="s">
        <v>335</v>
      </c>
      <c r="B36" s="169"/>
      <c r="C36" s="169"/>
      <c r="D36" s="170"/>
      <c r="E36" s="171">
        <v>40688266</v>
      </c>
      <c r="F36" s="312">
        <v>10547500.7</v>
      </c>
      <c r="G36" s="312">
        <v>10547500.7</v>
      </c>
      <c r="H36" s="171"/>
    </row>
    <row r="37" spans="1:8" ht="13.5">
      <c r="A37" s="163"/>
      <c r="B37" s="165"/>
      <c r="C37" s="165"/>
      <c r="D37" s="19"/>
      <c r="E37" s="167"/>
      <c r="F37" s="167"/>
      <c r="G37" s="167"/>
      <c r="H37" s="19"/>
    </row>
    <row r="38" ht="13.5">
      <c r="A38" s="20" t="s">
        <v>117</v>
      </c>
    </row>
    <row r="39" ht="13.5">
      <c r="A39" s="21"/>
    </row>
    <row r="40" ht="13.5">
      <c r="A40" s="21"/>
    </row>
    <row r="41" ht="13.5">
      <c r="A41" s="21"/>
    </row>
    <row r="42" ht="13.5">
      <c r="A42" s="21"/>
    </row>
    <row r="43" ht="13.5">
      <c r="A43" s="21"/>
    </row>
    <row r="44" ht="13.5">
      <c r="A44" s="21"/>
    </row>
    <row r="45" ht="13.5">
      <c r="A45" s="21"/>
    </row>
  </sheetData>
  <sheetProtection/>
  <mergeCells count="8">
    <mergeCell ref="A1:H1"/>
    <mergeCell ref="A3:H3"/>
    <mergeCell ref="A4:H4"/>
    <mergeCell ref="A6:A7"/>
    <mergeCell ref="B6:B7"/>
    <mergeCell ref="C6:C7"/>
    <mergeCell ref="D6:D7"/>
    <mergeCell ref="E6:H6"/>
  </mergeCells>
  <printOptions horizontalCentered="1"/>
  <pageMargins left="0.3937007874015748" right="0.3937007874015748" top="1.1811023622047245" bottom="0.35433070866141736" header="0.1968503937007874" footer="0.1968503937007874"/>
  <pageSetup horizontalDpi="600" verticalDpi="600" orientation="landscape" scale="78" r:id="rId2"/>
  <headerFooter alignWithMargins="0">
    <oddHeader>&amp;C&amp;G</oddHeader>
    <oddFooter>&amp;C&amp;P&amp;RINFORME DE AVANCE TRIMESTRAL ENERO-JUNIO</oddFooter>
  </headerFooter>
  <legacyDrawingHF r:id="rId1"/>
</worksheet>
</file>

<file path=xl/worksheets/sheet5.xml><?xml version="1.0" encoding="utf-8"?>
<worksheet xmlns="http://schemas.openxmlformats.org/spreadsheetml/2006/main" xmlns:r="http://schemas.openxmlformats.org/officeDocument/2006/relationships">
  <dimension ref="A3:Q161"/>
  <sheetViews>
    <sheetView showGridLines="0" workbookViewId="0" topLeftCell="A16">
      <selection activeCell="K29" sqref="K29"/>
    </sheetView>
  </sheetViews>
  <sheetFormatPr defaultColWidth="11.421875" defaultRowHeight="12.75"/>
  <cols>
    <col min="1" max="6" width="4.7109375" style="1" customWidth="1"/>
    <col min="7" max="7" width="29.140625" style="1" customWidth="1"/>
    <col min="8" max="8" width="10.57421875" style="1" customWidth="1"/>
    <col min="9" max="9" width="13.28125" style="1" customWidth="1"/>
    <col min="10" max="10" width="10.7109375" style="1" customWidth="1"/>
    <col min="11" max="11" width="6.7109375" style="1" customWidth="1"/>
    <col min="12" max="14" width="17.28125" style="1" customWidth="1"/>
    <col min="15" max="15" width="17.00390625" style="1" customWidth="1"/>
    <col min="16" max="17" width="6.7109375" style="1" customWidth="1"/>
    <col min="18" max="16384" width="11.421875" style="1" customWidth="1"/>
  </cols>
  <sheetData>
    <row r="3" spans="1:17" ht="34.5" customHeight="1">
      <c r="A3" s="357" t="s">
        <v>75</v>
      </c>
      <c r="B3" s="358"/>
      <c r="C3" s="358"/>
      <c r="D3" s="358"/>
      <c r="E3" s="358"/>
      <c r="F3" s="358"/>
      <c r="G3" s="358"/>
      <c r="H3" s="358"/>
      <c r="I3" s="358"/>
      <c r="J3" s="358"/>
      <c r="K3" s="358"/>
      <c r="L3" s="358"/>
      <c r="M3" s="358"/>
      <c r="N3" s="358"/>
      <c r="O3" s="358"/>
      <c r="P3" s="358"/>
      <c r="Q3" s="359"/>
    </row>
    <row r="4" ht="6" customHeight="1">
      <c r="Q4" s="112"/>
    </row>
    <row r="5" spans="1:17" ht="19.5" customHeight="1">
      <c r="A5" s="360" t="s">
        <v>128</v>
      </c>
      <c r="B5" s="361"/>
      <c r="C5" s="361"/>
      <c r="D5" s="361"/>
      <c r="E5" s="361"/>
      <c r="F5" s="361"/>
      <c r="G5" s="361"/>
      <c r="H5" s="361"/>
      <c r="I5" s="361"/>
      <c r="J5" s="361"/>
      <c r="K5" s="361"/>
      <c r="L5" s="361"/>
      <c r="M5" s="361"/>
      <c r="N5" s="361"/>
      <c r="O5" s="361"/>
      <c r="P5" s="361"/>
      <c r="Q5" s="362"/>
    </row>
    <row r="6" spans="1:17" ht="19.5" customHeight="1">
      <c r="A6" s="360" t="s">
        <v>640</v>
      </c>
      <c r="B6" s="361"/>
      <c r="C6" s="361"/>
      <c r="D6" s="361"/>
      <c r="E6" s="361"/>
      <c r="F6" s="361"/>
      <c r="G6" s="361"/>
      <c r="H6" s="361"/>
      <c r="I6" s="361"/>
      <c r="J6" s="361"/>
      <c r="K6" s="361"/>
      <c r="L6" s="361"/>
      <c r="M6" s="361"/>
      <c r="N6" s="361"/>
      <c r="O6" s="361"/>
      <c r="P6" s="361"/>
      <c r="Q6" s="362"/>
    </row>
    <row r="7" spans="1:17" ht="15" customHeight="1">
      <c r="A7" s="376" t="s">
        <v>74</v>
      </c>
      <c r="B7" s="376" t="s">
        <v>36</v>
      </c>
      <c r="C7" s="376" t="s">
        <v>33</v>
      </c>
      <c r="D7" s="376" t="s">
        <v>34</v>
      </c>
      <c r="E7" s="376" t="s">
        <v>0</v>
      </c>
      <c r="F7" s="376" t="s">
        <v>58</v>
      </c>
      <c r="G7" s="376" t="s">
        <v>1</v>
      </c>
      <c r="H7" s="376" t="s">
        <v>17</v>
      </c>
      <c r="I7" s="42" t="s">
        <v>3</v>
      </c>
      <c r="J7" s="42"/>
      <c r="K7" s="42"/>
      <c r="L7" s="42"/>
      <c r="M7" s="42"/>
      <c r="N7" s="42"/>
      <c r="O7" s="42"/>
      <c r="P7" s="42"/>
      <c r="Q7" s="37"/>
    </row>
    <row r="8" spans="1:17" ht="15" customHeight="1">
      <c r="A8" s="377"/>
      <c r="B8" s="377"/>
      <c r="C8" s="377"/>
      <c r="D8" s="377"/>
      <c r="E8" s="377"/>
      <c r="F8" s="377"/>
      <c r="G8" s="377"/>
      <c r="H8" s="377"/>
      <c r="I8" s="36" t="s">
        <v>2</v>
      </c>
      <c r="J8" s="43"/>
      <c r="K8" s="383" t="s">
        <v>19</v>
      </c>
      <c r="L8" s="385" t="s">
        <v>84</v>
      </c>
      <c r="M8" s="386"/>
      <c r="N8" s="386"/>
      <c r="O8" s="386"/>
      <c r="P8" s="379" t="s">
        <v>738</v>
      </c>
      <c r="Q8" s="379" t="s">
        <v>98</v>
      </c>
    </row>
    <row r="9" spans="1:17" ht="42" customHeight="1">
      <c r="A9" s="378"/>
      <c r="B9" s="378"/>
      <c r="C9" s="378"/>
      <c r="D9" s="378"/>
      <c r="E9" s="378"/>
      <c r="F9" s="378"/>
      <c r="G9" s="378"/>
      <c r="H9" s="378"/>
      <c r="I9" s="76" t="s">
        <v>113</v>
      </c>
      <c r="J9" s="76" t="s">
        <v>18</v>
      </c>
      <c r="K9" s="384"/>
      <c r="L9" s="76" t="s">
        <v>533</v>
      </c>
      <c r="M9" s="76" t="s">
        <v>95</v>
      </c>
      <c r="N9" s="76" t="s">
        <v>96</v>
      </c>
      <c r="O9" s="76" t="s">
        <v>97</v>
      </c>
      <c r="P9" s="380"/>
      <c r="Q9" s="380"/>
    </row>
    <row r="10" spans="1:17" s="38" customFormat="1" ht="15" customHeight="1">
      <c r="A10" s="200"/>
      <c r="B10" s="195"/>
      <c r="C10" s="195"/>
      <c r="D10" s="137"/>
      <c r="E10" s="137"/>
      <c r="F10" s="137"/>
      <c r="G10" s="138"/>
      <c r="H10" s="139"/>
      <c r="I10" s="139"/>
      <c r="J10" s="139"/>
      <c r="K10" s="139"/>
      <c r="L10" s="141"/>
      <c r="M10" s="141"/>
      <c r="N10" s="141"/>
      <c r="O10" s="141"/>
      <c r="P10" s="139"/>
      <c r="Q10" s="139"/>
    </row>
    <row r="11" spans="1:17" s="38" customFormat="1" ht="23.25" customHeight="1">
      <c r="A11" s="201">
        <v>1</v>
      </c>
      <c r="B11" s="201"/>
      <c r="C11" s="201"/>
      <c r="D11" s="142"/>
      <c r="E11" s="142"/>
      <c r="F11" s="137"/>
      <c r="G11" s="138" t="s">
        <v>151</v>
      </c>
      <c r="H11" s="143"/>
      <c r="I11" s="144"/>
      <c r="J11" s="144"/>
      <c r="K11" s="144"/>
      <c r="L11" s="197">
        <f>L12+L17+L57</f>
        <v>100805696.36</v>
      </c>
      <c r="M11" s="197">
        <f>M12+M17+M57</f>
        <v>100514796.92</v>
      </c>
      <c r="N11" s="197">
        <f>N12+N17+M57</f>
        <v>100514796.92</v>
      </c>
      <c r="O11" s="197">
        <f>O12+O17+O57</f>
        <v>100514796.92</v>
      </c>
      <c r="P11" s="143"/>
      <c r="Q11" s="144"/>
    </row>
    <row r="12" spans="1:17" s="38" customFormat="1" ht="16.5" customHeight="1">
      <c r="A12" s="195"/>
      <c r="B12" s="195">
        <v>1</v>
      </c>
      <c r="C12" s="201"/>
      <c r="D12" s="142"/>
      <c r="E12" s="142"/>
      <c r="F12" s="137"/>
      <c r="G12" s="138" t="s">
        <v>152</v>
      </c>
      <c r="H12" s="143"/>
      <c r="I12" s="144"/>
      <c r="J12" s="144"/>
      <c r="K12" s="295"/>
      <c r="L12" s="188">
        <v>539898.8</v>
      </c>
      <c r="M12" s="196">
        <v>539898.8</v>
      </c>
      <c r="N12" s="188">
        <v>539898.8</v>
      </c>
      <c r="O12" s="188">
        <v>539898.8</v>
      </c>
      <c r="P12" s="189"/>
      <c r="Q12" s="189"/>
    </row>
    <row r="13" spans="1:17" s="38" customFormat="1" ht="12.75" customHeight="1">
      <c r="A13" s="195"/>
      <c r="B13" s="195"/>
      <c r="C13" s="195">
        <v>2</v>
      </c>
      <c r="D13" s="142"/>
      <c r="E13" s="142"/>
      <c r="F13" s="137"/>
      <c r="G13" s="138" t="s">
        <v>153</v>
      </c>
      <c r="H13" s="143"/>
      <c r="I13" s="144"/>
      <c r="J13" s="144"/>
      <c r="K13" s="295"/>
      <c r="L13" s="187">
        <v>539898.8</v>
      </c>
      <c r="M13" s="159">
        <v>539898.8</v>
      </c>
      <c r="N13" s="187">
        <v>539898.8</v>
      </c>
      <c r="O13" s="187">
        <v>539898.8</v>
      </c>
      <c r="P13" s="306"/>
      <c r="Q13" s="306"/>
    </row>
    <row r="14" spans="1:17" s="38" customFormat="1" ht="15" customHeight="1">
      <c r="A14" s="195"/>
      <c r="B14" s="195"/>
      <c r="C14" s="195"/>
      <c r="D14" s="137">
        <v>4</v>
      </c>
      <c r="E14" s="142"/>
      <c r="F14" s="142"/>
      <c r="G14" s="138" t="s">
        <v>154</v>
      </c>
      <c r="H14" s="139"/>
      <c r="I14" s="144"/>
      <c r="J14" s="144"/>
      <c r="K14" s="295"/>
      <c r="L14" s="194">
        <v>539898.8</v>
      </c>
      <c r="M14" s="269">
        <v>539898.8</v>
      </c>
      <c r="N14" s="194">
        <v>539898.8</v>
      </c>
      <c r="O14" s="194">
        <v>539898.8</v>
      </c>
      <c r="P14" s="306"/>
      <c r="Q14" s="306"/>
    </row>
    <row r="15" spans="1:17" s="38" customFormat="1" ht="24" customHeight="1">
      <c r="A15" s="195"/>
      <c r="B15" s="195"/>
      <c r="C15" s="195"/>
      <c r="D15" s="137"/>
      <c r="E15" s="137">
        <v>201</v>
      </c>
      <c r="F15" s="142"/>
      <c r="G15" s="135" t="s">
        <v>155</v>
      </c>
      <c r="H15" s="143" t="s">
        <v>164</v>
      </c>
      <c r="I15" s="139">
        <v>1</v>
      </c>
      <c r="J15" s="139">
        <v>1</v>
      </c>
      <c r="K15" s="306">
        <v>100</v>
      </c>
      <c r="L15" s="190">
        <v>539898.8</v>
      </c>
      <c r="M15" s="198">
        <v>539898.8</v>
      </c>
      <c r="N15" s="190">
        <v>539898.8</v>
      </c>
      <c r="O15" s="190">
        <v>539898.8</v>
      </c>
      <c r="P15" s="306">
        <f>M15/L15*100</f>
        <v>100</v>
      </c>
      <c r="Q15" s="306">
        <f>K15/P15*100</f>
        <v>100</v>
      </c>
    </row>
    <row r="16" spans="1:17" s="38" customFormat="1" ht="7.5" customHeight="1">
      <c r="A16" s="195"/>
      <c r="B16" s="195"/>
      <c r="C16" s="195"/>
      <c r="D16" s="137"/>
      <c r="E16" s="137"/>
      <c r="F16" s="142"/>
      <c r="G16" s="138"/>
      <c r="H16" s="139"/>
      <c r="I16" s="139"/>
      <c r="J16" s="139"/>
      <c r="K16" s="306"/>
      <c r="L16" s="193"/>
      <c r="M16" s="193"/>
      <c r="N16" s="193"/>
      <c r="O16" s="193"/>
      <c r="P16" s="306"/>
      <c r="Q16" s="306"/>
    </row>
    <row r="17" spans="1:17" s="38" customFormat="1" ht="14.25" customHeight="1">
      <c r="A17" s="195"/>
      <c r="B17" s="195">
        <v>2</v>
      </c>
      <c r="C17" s="195"/>
      <c r="D17" s="137"/>
      <c r="E17" s="137"/>
      <c r="F17" s="137"/>
      <c r="G17" s="138" t="s">
        <v>156</v>
      </c>
      <c r="H17" s="143"/>
      <c r="I17" s="144"/>
      <c r="J17" s="144"/>
      <c r="K17" s="295"/>
      <c r="L17" s="193">
        <f>M18+L23+L26+L43+L47</f>
        <v>100247798.13</v>
      </c>
      <c r="M17" s="193">
        <f>N18+M23+M26+M43+M47</f>
        <v>99956898.69</v>
      </c>
      <c r="N17" s="193">
        <f>O18+N23+N26+N43+N47</f>
        <v>99956898.69</v>
      </c>
      <c r="O17" s="193">
        <f>N18+O23+O26+O43+O47</f>
        <v>99956898.69</v>
      </c>
      <c r="P17" s="307"/>
      <c r="Q17" s="295"/>
    </row>
    <row r="18" spans="1:17" s="38" customFormat="1" ht="25.5" customHeight="1">
      <c r="A18" s="195"/>
      <c r="B18" s="195"/>
      <c r="C18" s="195">
        <v>2</v>
      </c>
      <c r="D18" s="137"/>
      <c r="E18" s="137"/>
      <c r="F18" s="137"/>
      <c r="G18" s="138" t="s">
        <v>161</v>
      </c>
      <c r="H18" s="143"/>
      <c r="I18" s="144"/>
      <c r="J18" s="144"/>
      <c r="K18" s="295"/>
      <c r="L18" s="191">
        <v>256893.6</v>
      </c>
      <c r="M18" s="191">
        <v>256893.6</v>
      </c>
      <c r="N18" s="191">
        <v>256893.6</v>
      </c>
      <c r="O18" s="191">
        <v>256893.6</v>
      </c>
      <c r="P18" s="307"/>
      <c r="Q18" s="295"/>
    </row>
    <row r="19" spans="1:17" s="38" customFormat="1" ht="15.75" customHeight="1">
      <c r="A19" s="195"/>
      <c r="B19" s="195"/>
      <c r="C19" s="195"/>
      <c r="D19" s="137">
        <v>6</v>
      </c>
      <c r="E19" s="137"/>
      <c r="F19" s="137"/>
      <c r="G19" s="138" t="s">
        <v>162</v>
      </c>
      <c r="H19" s="143"/>
      <c r="I19" s="144"/>
      <c r="J19" s="144"/>
      <c r="K19" s="295"/>
      <c r="L19" s="268">
        <v>256893.6</v>
      </c>
      <c r="M19" s="268">
        <v>256893.6</v>
      </c>
      <c r="N19" s="268">
        <v>256893.6</v>
      </c>
      <c r="O19" s="268">
        <v>256893.6</v>
      </c>
      <c r="P19" s="307"/>
      <c r="Q19" s="295"/>
    </row>
    <row r="20" spans="1:17" s="38" customFormat="1" ht="20.25" customHeight="1">
      <c r="A20" s="195"/>
      <c r="B20" s="195"/>
      <c r="C20" s="195"/>
      <c r="D20" s="137"/>
      <c r="E20" s="137">
        <v>203</v>
      </c>
      <c r="F20" s="137"/>
      <c r="G20" s="135" t="s">
        <v>169</v>
      </c>
      <c r="H20" s="143" t="s">
        <v>170</v>
      </c>
      <c r="I20" s="144">
        <v>1230</v>
      </c>
      <c r="J20" s="144">
        <v>1280</v>
      </c>
      <c r="K20" s="295">
        <f>J20/I20*100</f>
        <v>104.06504065040652</v>
      </c>
      <c r="L20" s="192">
        <v>0</v>
      </c>
      <c r="M20" s="192">
        <v>0</v>
      </c>
      <c r="N20" s="192">
        <v>0</v>
      </c>
      <c r="O20" s="192">
        <v>0</v>
      </c>
      <c r="P20" s="307">
        <v>0</v>
      </c>
      <c r="Q20" s="295">
        <v>0</v>
      </c>
    </row>
    <row r="21" spans="1:17" s="38" customFormat="1" ht="13.5" customHeight="1">
      <c r="A21" s="195"/>
      <c r="B21" s="195"/>
      <c r="C21" s="195"/>
      <c r="D21" s="137"/>
      <c r="E21" s="137">
        <v>204</v>
      </c>
      <c r="F21" s="137"/>
      <c r="G21" s="138" t="s">
        <v>163</v>
      </c>
      <c r="H21" s="143" t="s">
        <v>166</v>
      </c>
      <c r="I21" s="144">
        <v>110</v>
      </c>
      <c r="J21" s="144">
        <v>115</v>
      </c>
      <c r="K21" s="295">
        <f>J21/I21*100</f>
        <v>104.54545454545455</v>
      </c>
      <c r="L21" s="192">
        <v>256893.6</v>
      </c>
      <c r="M21" s="192">
        <v>256893.6</v>
      </c>
      <c r="N21" s="192">
        <v>256893.6</v>
      </c>
      <c r="O21" s="192">
        <v>256893.6</v>
      </c>
      <c r="P21" s="307">
        <f>M21/L21*100</f>
        <v>100</v>
      </c>
      <c r="Q21" s="295">
        <f>K21/P21*100</f>
        <v>104.54545454545455</v>
      </c>
    </row>
    <row r="22" spans="1:17" s="38" customFormat="1" ht="13.5" customHeight="1">
      <c r="A22" s="195"/>
      <c r="B22" s="195"/>
      <c r="C22" s="195"/>
      <c r="D22" s="137"/>
      <c r="E22" s="137"/>
      <c r="F22" s="137"/>
      <c r="G22" s="138"/>
      <c r="H22" s="143"/>
      <c r="I22" s="144"/>
      <c r="J22" s="144"/>
      <c r="K22" s="295"/>
      <c r="L22" s="145"/>
      <c r="M22" s="145"/>
      <c r="N22" s="145"/>
      <c r="O22" s="145"/>
      <c r="P22" s="307"/>
      <c r="Q22" s="295"/>
    </row>
    <row r="23" spans="1:17" s="38" customFormat="1" ht="15.75" customHeight="1">
      <c r="A23" s="137"/>
      <c r="B23" s="137"/>
      <c r="C23" s="195">
        <v>3</v>
      </c>
      <c r="D23" s="137"/>
      <c r="E23" s="137"/>
      <c r="F23" s="137"/>
      <c r="G23" s="138" t="s">
        <v>171</v>
      </c>
      <c r="H23" s="143"/>
      <c r="I23" s="144"/>
      <c r="J23" s="144"/>
      <c r="K23" s="295"/>
      <c r="L23" s="191">
        <v>389282</v>
      </c>
      <c r="M23" s="191">
        <v>389282</v>
      </c>
      <c r="N23" s="191">
        <v>389282</v>
      </c>
      <c r="O23" s="191">
        <v>389282</v>
      </c>
      <c r="P23" s="307"/>
      <c r="Q23" s="295"/>
    </row>
    <row r="24" spans="1:17" s="38" customFormat="1" ht="26.25" customHeight="1">
      <c r="A24" s="137"/>
      <c r="B24" s="137"/>
      <c r="C24" s="137"/>
      <c r="D24" s="137">
        <v>1</v>
      </c>
      <c r="E24" s="137"/>
      <c r="F24" s="137"/>
      <c r="G24" s="138" t="s">
        <v>172</v>
      </c>
      <c r="H24" s="143"/>
      <c r="I24" s="144"/>
      <c r="J24" s="144"/>
      <c r="K24" s="295"/>
      <c r="L24" s="268">
        <v>389282</v>
      </c>
      <c r="M24" s="268">
        <v>389282</v>
      </c>
      <c r="N24" s="268">
        <v>389282</v>
      </c>
      <c r="O24" s="268">
        <v>389282</v>
      </c>
      <c r="P24" s="307"/>
      <c r="Q24" s="295"/>
    </row>
    <row r="25" spans="1:17" s="38" customFormat="1" ht="26.25" customHeight="1">
      <c r="A25" s="137"/>
      <c r="B25" s="137"/>
      <c r="C25" s="137"/>
      <c r="D25" s="137"/>
      <c r="E25" s="137">
        <v>205</v>
      </c>
      <c r="F25" s="137"/>
      <c r="G25" s="135" t="s">
        <v>173</v>
      </c>
      <c r="H25" s="143" t="s">
        <v>165</v>
      </c>
      <c r="I25" s="144">
        <v>1050</v>
      </c>
      <c r="J25" s="144">
        <v>1101</v>
      </c>
      <c r="K25" s="295">
        <f>J25/I25*100</f>
        <v>104.85714285714285</v>
      </c>
      <c r="L25" s="192">
        <v>389282</v>
      </c>
      <c r="M25" s="192">
        <v>389282</v>
      </c>
      <c r="N25" s="192">
        <v>389282</v>
      </c>
      <c r="O25" s="192">
        <v>389282</v>
      </c>
      <c r="P25" s="307">
        <f>M25/L25*100</f>
        <v>100</v>
      </c>
      <c r="Q25" s="295">
        <f>K25/P25*100</f>
        <v>104.85714285714285</v>
      </c>
    </row>
    <row r="26" spans="1:17" s="38" customFormat="1" ht="26.25" customHeight="1">
      <c r="A26" s="137"/>
      <c r="B26" s="137"/>
      <c r="C26" s="195">
        <v>4</v>
      </c>
      <c r="D26" s="137"/>
      <c r="E26" s="137"/>
      <c r="F26" s="137"/>
      <c r="G26" s="138" t="s">
        <v>178</v>
      </c>
      <c r="H26" s="143"/>
      <c r="I26" s="144"/>
      <c r="J26" s="144"/>
      <c r="K26" s="295"/>
      <c r="L26" s="191">
        <f>L27+L31</f>
        <v>60386533.94</v>
      </c>
      <c r="M26" s="191">
        <f>M27+M31</f>
        <v>60095634.5</v>
      </c>
      <c r="N26" s="191">
        <f>N27+N31</f>
        <v>60095634.5</v>
      </c>
      <c r="O26" s="191">
        <f>O27+O31</f>
        <v>60095634.5</v>
      </c>
      <c r="P26" s="307"/>
      <c r="Q26" s="295"/>
    </row>
    <row r="27" spans="1:17" s="38" customFormat="1" ht="15.75" customHeight="1">
      <c r="A27" s="137"/>
      <c r="B27" s="137"/>
      <c r="C27" s="137"/>
      <c r="D27" s="137">
        <v>1</v>
      </c>
      <c r="E27" s="137"/>
      <c r="F27" s="137"/>
      <c r="G27" s="138" t="s">
        <v>342</v>
      </c>
      <c r="H27" s="143"/>
      <c r="I27" s="144"/>
      <c r="J27" s="144"/>
      <c r="K27" s="295"/>
      <c r="L27" s="268">
        <f>L28+L29</f>
        <v>15730807</v>
      </c>
      <c r="M27" s="268">
        <f>M28+M29</f>
        <v>15573749.75</v>
      </c>
      <c r="N27" s="268">
        <f>N28+N29</f>
        <v>15573749.75</v>
      </c>
      <c r="O27" s="268">
        <v>15573749.75</v>
      </c>
      <c r="P27" s="307"/>
      <c r="Q27" s="295"/>
    </row>
    <row r="28" spans="1:17" s="38" customFormat="1" ht="26.25" customHeight="1">
      <c r="A28" s="137"/>
      <c r="B28" s="137"/>
      <c r="C28" s="137"/>
      <c r="D28" s="137"/>
      <c r="E28" s="137">
        <v>210</v>
      </c>
      <c r="F28" s="137"/>
      <c r="G28" s="135" t="s">
        <v>174</v>
      </c>
      <c r="H28" s="143" t="s">
        <v>168</v>
      </c>
      <c r="I28" s="144">
        <v>1</v>
      </c>
      <c r="J28" s="144">
        <v>1</v>
      </c>
      <c r="K28" s="295">
        <v>100</v>
      </c>
      <c r="L28" s="192">
        <v>15000000</v>
      </c>
      <c r="M28" s="192">
        <v>14993727.75</v>
      </c>
      <c r="N28" s="192">
        <v>14993727.75</v>
      </c>
      <c r="O28" s="192">
        <v>14993727.75</v>
      </c>
      <c r="P28" s="307">
        <f>M28/L28*100</f>
        <v>99.958185</v>
      </c>
      <c r="Q28" s="295">
        <v>0</v>
      </c>
    </row>
    <row r="29" spans="1:17" s="38" customFormat="1" ht="26.25" customHeight="1">
      <c r="A29" s="137"/>
      <c r="B29" s="137"/>
      <c r="C29" s="137"/>
      <c r="D29" s="137"/>
      <c r="E29" s="137">
        <v>211</v>
      </c>
      <c r="F29" s="137"/>
      <c r="G29" s="135" t="s">
        <v>175</v>
      </c>
      <c r="H29" s="143" t="s">
        <v>176</v>
      </c>
      <c r="I29" s="144">
        <v>520</v>
      </c>
      <c r="J29" s="144">
        <v>632</v>
      </c>
      <c r="K29" s="295">
        <f>J29/I29*100</f>
        <v>121.53846153846153</v>
      </c>
      <c r="L29" s="192">
        <v>730807</v>
      </c>
      <c r="M29" s="192">
        <v>580022</v>
      </c>
      <c r="N29" s="192">
        <v>580022</v>
      </c>
      <c r="O29" s="192">
        <v>280022</v>
      </c>
      <c r="P29" s="307">
        <f>M29/L29*100</f>
        <v>79.36732954117845</v>
      </c>
      <c r="Q29" s="295">
        <f>K29/P29*100</f>
        <v>153.13411984638248</v>
      </c>
    </row>
    <row r="30" spans="1:17" s="38" customFormat="1" ht="42" customHeight="1">
      <c r="A30" s="137"/>
      <c r="B30" s="137"/>
      <c r="C30" s="137"/>
      <c r="D30" s="137"/>
      <c r="E30" s="137">
        <v>212</v>
      </c>
      <c r="F30" s="137"/>
      <c r="G30" s="135" t="s">
        <v>681</v>
      </c>
      <c r="H30" s="143" t="s">
        <v>168</v>
      </c>
      <c r="I30" s="144">
        <v>4</v>
      </c>
      <c r="J30" s="144">
        <v>4</v>
      </c>
      <c r="K30" s="295">
        <f>J30/I30*100</f>
        <v>100</v>
      </c>
      <c r="L30" s="192">
        <v>0</v>
      </c>
      <c r="M30" s="192">
        <v>0</v>
      </c>
      <c r="N30" s="192">
        <v>0</v>
      </c>
      <c r="O30" s="192">
        <v>0</v>
      </c>
      <c r="P30" s="307">
        <v>0</v>
      </c>
      <c r="Q30" s="295">
        <v>0</v>
      </c>
    </row>
    <row r="31" spans="1:17" s="38" customFormat="1" ht="15" customHeight="1">
      <c r="A31" s="137"/>
      <c r="B31" s="137"/>
      <c r="C31" s="137"/>
      <c r="D31" s="142">
        <v>2</v>
      </c>
      <c r="E31" s="142"/>
      <c r="F31" s="137"/>
      <c r="G31" s="138" t="s">
        <v>179</v>
      </c>
      <c r="H31" s="137"/>
      <c r="I31" s="144"/>
      <c r="J31" s="144"/>
      <c r="K31" s="295"/>
      <c r="L31" s="194">
        <f>L32+L33</f>
        <v>44655726.94</v>
      </c>
      <c r="M31" s="194">
        <f>M32+M33</f>
        <v>44521884.75</v>
      </c>
      <c r="N31" s="194">
        <f>N32+N33</f>
        <v>44521884.75</v>
      </c>
      <c r="O31" s="194">
        <f>O32+O33</f>
        <v>44521884.75</v>
      </c>
      <c r="P31" s="307"/>
      <c r="Q31" s="295"/>
    </row>
    <row r="32" spans="1:17" s="38" customFormat="1" ht="32.25" customHeight="1">
      <c r="A32" s="137"/>
      <c r="B32" s="137"/>
      <c r="C32" s="137"/>
      <c r="D32" s="142"/>
      <c r="E32" s="142">
        <v>213</v>
      </c>
      <c r="F32" s="137"/>
      <c r="G32" s="135" t="s">
        <v>180</v>
      </c>
      <c r="H32" s="137" t="s">
        <v>168</v>
      </c>
      <c r="I32" s="144">
        <v>0</v>
      </c>
      <c r="J32" s="144">
        <v>0</v>
      </c>
      <c r="K32" s="295">
        <v>0</v>
      </c>
      <c r="L32" s="192">
        <v>34693215.97</v>
      </c>
      <c r="M32" s="192">
        <v>34691807.65</v>
      </c>
      <c r="N32" s="192">
        <v>34691807.65</v>
      </c>
      <c r="O32" s="192">
        <v>34691807.65</v>
      </c>
      <c r="P32" s="295">
        <f>M32/L32*100</f>
        <v>99.99594064729767</v>
      </c>
      <c r="Q32" s="295">
        <v>0</v>
      </c>
    </row>
    <row r="33" spans="1:17" s="38" customFormat="1" ht="32.25" customHeight="1">
      <c r="A33" s="137"/>
      <c r="B33" s="137"/>
      <c r="C33" s="137"/>
      <c r="D33" s="142"/>
      <c r="E33" s="142">
        <v>215</v>
      </c>
      <c r="F33" s="137"/>
      <c r="G33" s="135" t="s">
        <v>181</v>
      </c>
      <c r="H33" s="137" t="s">
        <v>176</v>
      </c>
      <c r="I33" s="144">
        <v>1850</v>
      </c>
      <c r="J33" s="144">
        <v>1910</v>
      </c>
      <c r="K33" s="295">
        <f>J33/I33*100</f>
        <v>103.24324324324323</v>
      </c>
      <c r="L33" s="192">
        <v>9962510.97</v>
      </c>
      <c r="M33" s="192">
        <v>9830077.1</v>
      </c>
      <c r="N33" s="192">
        <v>9830077.1</v>
      </c>
      <c r="O33" s="192">
        <v>9830077.1</v>
      </c>
      <c r="P33" s="307">
        <f>M33/L33*100</f>
        <v>98.6706778000165</v>
      </c>
      <c r="Q33" s="295">
        <f>K33/P33*100</f>
        <v>104.63416847353</v>
      </c>
    </row>
    <row r="34" spans="1:17" s="38" customFormat="1" ht="15" customHeight="1">
      <c r="A34" s="146"/>
      <c r="B34" s="146"/>
      <c r="C34" s="146"/>
      <c r="D34" s="146"/>
      <c r="E34" s="146"/>
      <c r="F34" s="146"/>
      <c r="G34" s="147"/>
      <c r="H34" s="148"/>
      <c r="I34" s="149"/>
      <c r="J34" s="149"/>
      <c r="K34" s="149"/>
      <c r="L34" s="150"/>
      <c r="M34" s="150"/>
      <c r="N34" s="150"/>
      <c r="O34" s="150"/>
      <c r="P34" s="293"/>
      <c r="Q34" s="294"/>
    </row>
    <row r="35" spans="2:3" ht="13.5">
      <c r="B35" s="21"/>
      <c r="C35" s="21"/>
    </row>
    <row r="36" spans="2:13" ht="13.5">
      <c r="B36" s="9"/>
      <c r="C36" s="9"/>
      <c r="L36" s="11"/>
      <c r="M36" s="11"/>
    </row>
    <row r="37" spans="2:13" ht="13.5">
      <c r="B37" s="12"/>
      <c r="C37" s="12"/>
      <c r="L37" s="14"/>
      <c r="M37" s="14"/>
    </row>
    <row r="42" spans="1:17" s="38" customFormat="1" ht="15" customHeight="1">
      <c r="A42" s="136"/>
      <c r="B42" s="137"/>
      <c r="C42" s="137"/>
      <c r="D42" s="137"/>
      <c r="E42" s="137"/>
      <c r="F42" s="137"/>
      <c r="G42" s="138"/>
      <c r="H42" s="142"/>
      <c r="I42" s="140"/>
      <c r="J42" s="140"/>
      <c r="K42" s="139"/>
      <c r="L42" s="141"/>
      <c r="M42" s="141"/>
      <c r="N42" s="141"/>
      <c r="O42" s="141"/>
      <c r="P42" s="151"/>
      <c r="Q42" s="151"/>
    </row>
    <row r="43" spans="1:17" s="38" customFormat="1" ht="15" customHeight="1">
      <c r="A43" s="142"/>
      <c r="B43" s="142"/>
      <c r="C43" s="195">
        <v>5</v>
      </c>
      <c r="D43" s="137"/>
      <c r="E43" s="142"/>
      <c r="F43" s="142"/>
      <c r="G43" s="138" t="s">
        <v>495</v>
      </c>
      <c r="H43" s="137"/>
      <c r="I43" s="144"/>
      <c r="J43" s="144"/>
      <c r="K43" s="144"/>
      <c r="L43" s="187">
        <v>2817619.26</v>
      </c>
      <c r="M43" s="187">
        <v>2817619.26</v>
      </c>
      <c r="N43" s="187">
        <v>2817619.26</v>
      </c>
      <c r="O43" s="187">
        <v>2817619.26</v>
      </c>
      <c r="P43" s="143"/>
      <c r="Q43" s="144"/>
    </row>
    <row r="44" spans="1:17" s="38" customFormat="1" ht="17.25" customHeight="1">
      <c r="A44" s="137"/>
      <c r="B44" s="137"/>
      <c r="C44" s="195"/>
      <c r="D44" s="137">
        <v>1</v>
      </c>
      <c r="E44" s="137"/>
      <c r="F44" s="142"/>
      <c r="G44" s="138" t="s">
        <v>496</v>
      </c>
      <c r="H44" s="142"/>
      <c r="I44" s="139"/>
      <c r="J44" s="139"/>
      <c r="K44" s="139"/>
      <c r="L44" s="194">
        <f>L45+L46</f>
        <v>2817619.2600000002</v>
      </c>
      <c r="M44" s="194">
        <f>M45+M46</f>
        <v>2817619.2600000002</v>
      </c>
      <c r="N44" s="194">
        <f>N45+N46</f>
        <v>2817619.2600000002</v>
      </c>
      <c r="O44" s="194">
        <f>O45+O46</f>
        <v>2817619.2600000002</v>
      </c>
      <c r="P44" s="139"/>
      <c r="Q44" s="144"/>
    </row>
    <row r="45" spans="1:17" s="38" customFormat="1" ht="27" customHeight="1">
      <c r="A45" s="137"/>
      <c r="B45" s="137"/>
      <c r="C45" s="195"/>
      <c r="D45" s="137"/>
      <c r="E45" s="137">
        <v>216</v>
      </c>
      <c r="F45" s="137"/>
      <c r="G45" s="135" t="s">
        <v>339</v>
      </c>
      <c r="H45" s="137" t="s">
        <v>165</v>
      </c>
      <c r="I45" s="144">
        <v>33900</v>
      </c>
      <c r="J45" s="144">
        <v>33900</v>
      </c>
      <c r="K45" s="144">
        <f>J45/I45*100</f>
        <v>100</v>
      </c>
      <c r="L45" s="192">
        <v>2154149.64</v>
      </c>
      <c r="M45" s="192">
        <v>2154149.64</v>
      </c>
      <c r="N45" s="192">
        <v>2154149.64</v>
      </c>
      <c r="O45" s="192">
        <v>2154149.64</v>
      </c>
      <c r="P45" s="143">
        <f>M45/L45*100</f>
        <v>100</v>
      </c>
      <c r="Q45" s="144">
        <f>K45/P45*100</f>
        <v>100</v>
      </c>
    </row>
    <row r="46" spans="1:17" s="38" customFormat="1" ht="39.75" customHeight="1">
      <c r="A46" s="137"/>
      <c r="B46" s="137"/>
      <c r="C46" s="195"/>
      <c r="D46" s="137"/>
      <c r="E46" s="137">
        <v>218</v>
      </c>
      <c r="F46" s="137"/>
      <c r="G46" s="135" t="s">
        <v>177</v>
      </c>
      <c r="H46" s="137" t="s">
        <v>168</v>
      </c>
      <c r="I46" s="144">
        <v>11</v>
      </c>
      <c r="J46" s="144">
        <v>13</v>
      </c>
      <c r="K46" s="295">
        <f>J46/I46*100</f>
        <v>118.18181818181819</v>
      </c>
      <c r="L46" s="192">
        <v>663469.62</v>
      </c>
      <c r="M46" s="192">
        <v>663469.62</v>
      </c>
      <c r="N46" s="192">
        <v>663469.62</v>
      </c>
      <c r="O46" s="192">
        <v>663469.62</v>
      </c>
      <c r="P46" s="307">
        <f>M46/L46*100</f>
        <v>100</v>
      </c>
      <c r="Q46" s="295">
        <f>K46/P46*100</f>
        <v>118.18181818181819</v>
      </c>
    </row>
    <row r="47" spans="1:17" s="38" customFormat="1" ht="15.75" customHeight="1">
      <c r="A47" s="137"/>
      <c r="B47" s="137"/>
      <c r="C47" s="195">
        <v>6</v>
      </c>
      <c r="D47" s="137"/>
      <c r="E47" s="137"/>
      <c r="F47" s="137"/>
      <c r="G47" s="138" t="s">
        <v>157</v>
      </c>
      <c r="H47" s="142"/>
      <c r="I47" s="139"/>
      <c r="J47" s="139"/>
      <c r="K47" s="139"/>
      <c r="L47" s="191">
        <f>L48+L52</f>
        <v>36397469.33</v>
      </c>
      <c r="M47" s="191">
        <f>M48+M52</f>
        <v>36397469.33</v>
      </c>
      <c r="N47" s="191">
        <f>N48+N52</f>
        <v>36397469.33</v>
      </c>
      <c r="O47" s="191">
        <f>O48+O52</f>
        <v>36397469.33</v>
      </c>
      <c r="P47" s="306"/>
      <c r="Q47" s="306"/>
    </row>
    <row r="48" spans="1:17" s="38" customFormat="1" ht="14.25" customHeight="1">
      <c r="A48" s="137"/>
      <c r="B48" s="137"/>
      <c r="C48" s="195"/>
      <c r="D48" s="137">
        <v>8</v>
      </c>
      <c r="E48" s="137"/>
      <c r="F48" s="137"/>
      <c r="G48" s="138" t="s">
        <v>158</v>
      </c>
      <c r="H48" s="137"/>
      <c r="I48" s="144"/>
      <c r="J48" s="144"/>
      <c r="K48" s="144"/>
      <c r="L48" s="268">
        <f>L49+L50+L51</f>
        <v>3162903.5999999996</v>
      </c>
      <c r="M48" s="268">
        <f>M49+M50+M51</f>
        <v>3162903.5999999996</v>
      </c>
      <c r="N48" s="268">
        <f>N49+N50+N51</f>
        <v>3162903.5999999996</v>
      </c>
      <c r="O48" s="268">
        <f>O49+O50+O51</f>
        <v>3162903.5999999996</v>
      </c>
      <c r="P48" s="307"/>
      <c r="Q48" s="295"/>
    </row>
    <row r="49" spans="1:17" s="38" customFormat="1" ht="27.75" customHeight="1">
      <c r="A49" s="137"/>
      <c r="B49" s="137"/>
      <c r="C49" s="195"/>
      <c r="D49" s="137"/>
      <c r="E49" s="137">
        <v>222</v>
      </c>
      <c r="F49" s="137"/>
      <c r="G49" s="135" t="s">
        <v>159</v>
      </c>
      <c r="H49" s="137" t="s">
        <v>165</v>
      </c>
      <c r="I49" s="144">
        <v>12</v>
      </c>
      <c r="J49" s="144">
        <v>11</v>
      </c>
      <c r="K49" s="144">
        <f>J49/I49*100</f>
        <v>91.66666666666666</v>
      </c>
      <c r="L49" s="192">
        <v>0</v>
      </c>
      <c r="M49" s="192">
        <v>0</v>
      </c>
      <c r="N49" s="192">
        <v>0</v>
      </c>
      <c r="O49" s="192">
        <v>0</v>
      </c>
      <c r="P49" s="307">
        <v>0</v>
      </c>
      <c r="Q49" s="295">
        <v>0</v>
      </c>
    </row>
    <row r="50" spans="1:17" s="38" customFormat="1" ht="37.5" customHeight="1">
      <c r="A50" s="137"/>
      <c r="B50" s="137"/>
      <c r="C50" s="195"/>
      <c r="D50" s="137"/>
      <c r="E50" s="137">
        <v>224</v>
      </c>
      <c r="F50" s="137"/>
      <c r="G50" s="135" t="s">
        <v>340</v>
      </c>
      <c r="H50" s="137" t="s">
        <v>165</v>
      </c>
      <c r="I50" s="144">
        <v>690</v>
      </c>
      <c r="J50" s="144">
        <v>690</v>
      </c>
      <c r="K50" s="144">
        <f>J50/I50*100</f>
        <v>100</v>
      </c>
      <c r="L50" s="192">
        <v>3043939.8</v>
      </c>
      <c r="M50" s="192">
        <v>3043939.8</v>
      </c>
      <c r="N50" s="192">
        <v>3043939.8</v>
      </c>
      <c r="O50" s="192">
        <v>3043939.8</v>
      </c>
      <c r="P50" s="143">
        <f>M50/L50*100</f>
        <v>100</v>
      </c>
      <c r="Q50" s="144">
        <f>K50/P50*100</f>
        <v>100</v>
      </c>
    </row>
    <row r="51" spans="1:17" s="38" customFormat="1" ht="30" customHeight="1">
      <c r="A51" s="137"/>
      <c r="B51" s="137"/>
      <c r="C51" s="137"/>
      <c r="D51" s="137"/>
      <c r="E51" s="137">
        <v>225</v>
      </c>
      <c r="F51" s="137"/>
      <c r="G51" s="135" t="s">
        <v>382</v>
      </c>
      <c r="H51" s="137" t="s">
        <v>165</v>
      </c>
      <c r="I51" s="144">
        <v>10150</v>
      </c>
      <c r="J51" s="144">
        <v>10615</v>
      </c>
      <c r="K51" s="144">
        <f>J51/I51*100</f>
        <v>104.58128078817734</v>
      </c>
      <c r="L51" s="192">
        <v>118963.8</v>
      </c>
      <c r="M51" s="192">
        <v>118963.8</v>
      </c>
      <c r="N51" s="192">
        <v>118963.8</v>
      </c>
      <c r="O51" s="192">
        <v>118963.8</v>
      </c>
      <c r="P51" s="143">
        <f>M51/L51*100</f>
        <v>100</v>
      </c>
      <c r="Q51" s="144">
        <f>K51/P51*100</f>
        <v>104.58128078817734</v>
      </c>
    </row>
    <row r="52" spans="1:17" s="38" customFormat="1" ht="24.75" customHeight="1">
      <c r="A52" s="137"/>
      <c r="B52" s="137"/>
      <c r="C52" s="137"/>
      <c r="D52" s="137">
        <v>9</v>
      </c>
      <c r="E52" s="137"/>
      <c r="F52" s="137"/>
      <c r="G52" s="138" t="s">
        <v>160</v>
      </c>
      <c r="H52" s="137"/>
      <c r="I52" s="144"/>
      <c r="J52" s="144"/>
      <c r="K52" s="144"/>
      <c r="L52" s="268">
        <f>L53+L54+L55+L56</f>
        <v>33234565.729999997</v>
      </c>
      <c r="M52" s="268">
        <f>M53+M54+M55+M56</f>
        <v>33234565.729999997</v>
      </c>
      <c r="N52" s="268">
        <f>N53+N54+N55+N56</f>
        <v>33234565.729999997</v>
      </c>
      <c r="O52" s="268">
        <f>O53+O54+O55+O56</f>
        <v>33234565.729999997</v>
      </c>
      <c r="P52" s="143"/>
      <c r="Q52" s="144"/>
    </row>
    <row r="53" spans="1:17" s="38" customFormat="1" ht="38.25" customHeight="1">
      <c r="A53" s="137"/>
      <c r="B53" s="137"/>
      <c r="C53" s="137"/>
      <c r="D53" s="137"/>
      <c r="E53" s="137">
        <v>227</v>
      </c>
      <c r="F53" s="137"/>
      <c r="G53" s="135" t="s">
        <v>167</v>
      </c>
      <c r="H53" s="137" t="s">
        <v>168</v>
      </c>
      <c r="I53" s="144">
        <v>0</v>
      </c>
      <c r="J53" s="144">
        <v>0</v>
      </c>
      <c r="K53" s="144">
        <v>0</v>
      </c>
      <c r="L53" s="192">
        <v>0</v>
      </c>
      <c r="M53" s="192">
        <v>0</v>
      </c>
      <c r="N53" s="192">
        <v>0</v>
      </c>
      <c r="O53" s="192">
        <v>0</v>
      </c>
      <c r="P53" s="143">
        <v>0</v>
      </c>
      <c r="Q53" s="144">
        <v>0</v>
      </c>
    </row>
    <row r="54" spans="1:17" s="38" customFormat="1" ht="48.75" customHeight="1">
      <c r="A54" s="137"/>
      <c r="B54" s="137"/>
      <c r="C54" s="137"/>
      <c r="D54" s="137"/>
      <c r="E54" s="137">
        <v>228</v>
      </c>
      <c r="F54" s="137"/>
      <c r="G54" s="135" t="s">
        <v>494</v>
      </c>
      <c r="H54" s="137" t="s">
        <v>168</v>
      </c>
      <c r="I54" s="144">
        <v>2</v>
      </c>
      <c r="J54" s="144">
        <v>2</v>
      </c>
      <c r="K54" s="144">
        <v>100</v>
      </c>
      <c r="L54" s="192">
        <v>1297103.11</v>
      </c>
      <c r="M54" s="192">
        <v>1297103.11</v>
      </c>
      <c r="N54" s="192">
        <v>1297103.11</v>
      </c>
      <c r="O54" s="192">
        <v>1297103.11</v>
      </c>
      <c r="P54" s="143">
        <f>M54/L54*100</f>
        <v>100</v>
      </c>
      <c r="Q54" s="144">
        <f>K54/P54*100</f>
        <v>100</v>
      </c>
    </row>
    <row r="55" spans="1:17" s="38" customFormat="1" ht="39.75" customHeight="1">
      <c r="A55" s="137"/>
      <c r="B55" s="137"/>
      <c r="C55" s="137"/>
      <c r="D55" s="137"/>
      <c r="E55" s="137">
        <v>229</v>
      </c>
      <c r="F55" s="137"/>
      <c r="G55" s="135" t="s">
        <v>341</v>
      </c>
      <c r="H55" s="137" t="s">
        <v>165</v>
      </c>
      <c r="I55" s="144">
        <v>900</v>
      </c>
      <c r="J55" s="144">
        <v>900</v>
      </c>
      <c r="K55" s="144">
        <v>100</v>
      </c>
      <c r="L55" s="192">
        <v>982792.04</v>
      </c>
      <c r="M55" s="192">
        <v>982792.04</v>
      </c>
      <c r="N55" s="192">
        <v>982792.04</v>
      </c>
      <c r="O55" s="192">
        <v>982792.04</v>
      </c>
      <c r="P55" s="143">
        <f>M55/L55*100</f>
        <v>100</v>
      </c>
      <c r="Q55" s="144">
        <f>K55/P55*100</f>
        <v>100</v>
      </c>
    </row>
    <row r="56" spans="1:17" s="38" customFormat="1" ht="28.5" customHeight="1">
      <c r="A56" s="137"/>
      <c r="B56" s="137"/>
      <c r="C56" s="137"/>
      <c r="D56" s="137"/>
      <c r="E56" s="137">
        <v>230</v>
      </c>
      <c r="F56" s="137"/>
      <c r="G56" s="135" t="s">
        <v>497</v>
      </c>
      <c r="H56" s="137" t="s">
        <v>165</v>
      </c>
      <c r="I56" s="144">
        <v>16500</v>
      </c>
      <c r="J56" s="144">
        <v>17210</v>
      </c>
      <c r="K56" s="144">
        <f>J56/I56*100</f>
        <v>104.3030303030303</v>
      </c>
      <c r="L56" s="192">
        <v>30954670.58</v>
      </c>
      <c r="M56" s="192">
        <v>30954670.58</v>
      </c>
      <c r="N56" s="192">
        <v>30954670.58</v>
      </c>
      <c r="O56" s="192">
        <v>30954670.58</v>
      </c>
      <c r="P56" s="143">
        <f>M56/L56*100</f>
        <v>100</v>
      </c>
      <c r="Q56" s="144">
        <f>K56/P56*100</f>
        <v>104.3030303030303</v>
      </c>
    </row>
    <row r="57" spans="1:17" s="38" customFormat="1" ht="15.75" customHeight="1">
      <c r="A57" s="137"/>
      <c r="B57" s="195">
        <v>3</v>
      </c>
      <c r="C57" s="137"/>
      <c r="D57" s="137"/>
      <c r="E57" s="137"/>
      <c r="F57" s="137"/>
      <c r="G57" s="138" t="s">
        <v>498</v>
      </c>
      <c r="H57" s="137"/>
      <c r="I57" s="144"/>
      <c r="J57" s="144"/>
      <c r="K57" s="144"/>
      <c r="L57" s="193">
        <v>17999.43</v>
      </c>
      <c r="M57" s="193">
        <v>17999.43</v>
      </c>
      <c r="N57" s="193">
        <v>17999.43</v>
      </c>
      <c r="O57" s="193">
        <v>17999.43</v>
      </c>
      <c r="P57" s="143"/>
      <c r="Q57" s="144"/>
    </row>
    <row r="58" spans="1:17" s="38" customFormat="1" ht="39" customHeight="1">
      <c r="A58" s="137"/>
      <c r="B58" s="137"/>
      <c r="C58" s="137">
        <v>1</v>
      </c>
      <c r="D58" s="137"/>
      <c r="E58" s="137"/>
      <c r="F58" s="137"/>
      <c r="G58" s="138" t="s">
        <v>183</v>
      </c>
      <c r="H58" s="137"/>
      <c r="I58" s="144"/>
      <c r="J58" s="144"/>
      <c r="K58" s="144"/>
      <c r="L58" s="191">
        <v>17999.43</v>
      </c>
      <c r="M58" s="191">
        <v>17999.43</v>
      </c>
      <c r="N58" s="191">
        <v>17999.43</v>
      </c>
      <c r="O58" s="191">
        <v>17999.43</v>
      </c>
      <c r="P58" s="143"/>
      <c r="Q58" s="144"/>
    </row>
    <row r="59" spans="1:17" s="38" customFormat="1" ht="15" customHeight="1">
      <c r="A59" s="146"/>
      <c r="B59" s="154"/>
      <c r="C59" s="146"/>
      <c r="D59" s="146"/>
      <c r="E59" s="146"/>
      <c r="F59" s="146"/>
      <c r="G59" s="147"/>
      <c r="H59" s="146"/>
      <c r="I59" s="149"/>
      <c r="J59" s="149"/>
      <c r="K59" s="149"/>
      <c r="L59" s="150"/>
      <c r="M59" s="150"/>
      <c r="N59" s="150"/>
      <c r="O59" s="150"/>
      <c r="P59" s="152"/>
      <c r="Q59" s="153"/>
    </row>
    <row r="60" spans="2:3" ht="13.5">
      <c r="B60" s="9"/>
      <c r="C60" s="21"/>
    </row>
    <row r="61" spans="2:13" ht="13.5">
      <c r="B61" s="12"/>
      <c r="C61" s="9"/>
      <c r="L61" s="11"/>
      <c r="M61" s="11"/>
    </row>
    <row r="62" spans="3:13" ht="13.5">
      <c r="C62" s="12"/>
      <c r="L62" s="14"/>
      <c r="M62" s="14"/>
    </row>
    <row r="70" spans="1:17" ht="13.5">
      <c r="A70" s="155"/>
      <c r="B70" s="137"/>
      <c r="C70" s="202"/>
      <c r="D70" s="155"/>
      <c r="E70" s="155"/>
      <c r="F70" s="155"/>
      <c r="G70" s="156"/>
      <c r="H70" s="155"/>
      <c r="I70" s="158"/>
      <c r="J70" s="158"/>
      <c r="K70" s="158"/>
      <c r="L70" s="159"/>
      <c r="M70" s="159"/>
      <c r="N70" s="159"/>
      <c r="O70" s="159"/>
      <c r="P70" s="158"/>
      <c r="Q70" s="158"/>
    </row>
    <row r="71" spans="1:17" s="38" customFormat="1" ht="15" customHeight="1">
      <c r="A71" s="137"/>
      <c r="B71" s="142"/>
      <c r="C71" s="195"/>
      <c r="D71" s="137">
        <v>2</v>
      </c>
      <c r="E71" s="137"/>
      <c r="F71" s="137"/>
      <c r="G71" s="138" t="s">
        <v>630</v>
      </c>
      <c r="H71" s="142"/>
      <c r="I71" s="139"/>
      <c r="J71" s="139"/>
      <c r="K71" s="139"/>
      <c r="L71" s="268">
        <v>17999.43</v>
      </c>
      <c r="M71" s="268">
        <v>17999.43</v>
      </c>
      <c r="N71" s="268">
        <v>17999.43</v>
      </c>
      <c r="O71" s="268">
        <v>17999.43</v>
      </c>
      <c r="P71" s="139"/>
      <c r="Q71" s="139"/>
    </row>
    <row r="72" spans="1:17" s="38" customFormat="1" ht="27" customHeight="1">
      <c r="A72" s="142"/>
      <c r="B72" s="137"/>
      <c r="C72" s="201"/>
      <c r="D72" s="142"/>
      <c r="E72" s="142">
        <v>232</v>
      </c>
      <c r="F72" s="137"/>
      <c r="G72" s="135" t="s">
        <v>185</v>
      </c>
      <c r="H72" s="137" t="s">
        <v>165</v>
      </c>
      <c r="I72" s="144">
        <v>5250</v>
      </c>
      <c r="J72" s="144">
        <v>5251</v>
      </c>
      <c r="K72" s="144">
        <f>J72/I72*100</f>
        <v>100.01904761904763</v>
      </c>
      <c r="L72" s="192">
        <v>17999.43</v>
      </c>
      <c r="M72" s="192">
        <v>17999.43</v>
      </c>
      <c r="N72" s="192">
        <v>17999.43</v>
      </c>
      <c r="O72" s="192">
        <v>17999.43</v>
      </c>
      <c r="P72" s="143">
        <f>M72/L72*100</f>
        <v>100</v>
      </c>
      <c r="Q72" s="144">
        <f>K72/P72*100</f>
        <v>100.01904761904763</v>
      </c>
    </row>
    <row r="73" spans="1:17" s="38" customFormat="1" ht="25.5" customHeight="1">
      <c r="A73" s="137">
        <v>2</v>
      </c>
      <c r="B73" s="137"/>
      <c r="C73" s="201"/>
      <c r="D73" s="142"/>
      <c r="E73" s="142"/>
      <c r="F73" s="137"/>
      <c r="G73" s="138" t="s">
        <v>186</v>
      </c>
      <c r="H73" s="137"/>
      <c r="I73" s="144"/>
      <c r="J73" s="144"/>
      <c r="K73" s="144"/>
      <c r="L73" s="199">
        <v>79703900.65</v>
      </c>
      <c r="M73" s="199">
        <v>79703900.65</v>
      </c>
      <c r="N73" s="199">
        <v>79703900.65</v>
      </c>
      <c r="O73" s="199">
        <v>79703900.65</v>
      </c>
      <c r="P73" s="144"/>
      <c r="Q73" s="144"/>
    </row>
    <row r="74" spans="1:17" s="38" customFormat="1" ht="13.5" customHeight="1">
      <c r="A74" s="137"/>
      <c r="B74" s="137">
        <v>1</v>
      </c>
      <c r="C74" s="195"/>
      <c r="D74" s="137"/>
      <c r="E74" s="142"/>
      <c r="F74" s="142"/>
      <c r="G74" s="138" t="s">
        <v>152</v>
      </c>
      <c r="H74" s="142"/>
      <c r="I74" s="144"/>
      <c r="J74" s="144"/>
      <c r="K74" s="144"/>
      <c r="L74" s="188">
        <v>79703900.65</v>
      </c>
      <c r="M74" s="188">
        <v>79703900.65</v>
      </c>
      <c r="N74" s="188">
        <v>79703900.65</v>
      </c>
      <c r="O74" s="188">
        <v>79703900.65</v>
      </c>
      <c r="P74" s="143"/>
      <c r="Q74" s="144"/>
    </row>
    <row r="75" spans="1:17" s="38" customFormat="1" ht="27" customHeight="1">
      <c r="A75" s="137"/>
      <c r="B75" s="137"/>
      <c r="C75" s="195">
        <v>7</v>
      </c>
      <c r="D75" s="137"/>
      <c r="E75" s="142"/>
      <c r="F75" s="142"/>
      <c r="G75" s="138" t="s">
        <v>499</v>
      </c>
      <c r="H75" s="142"/>
      <c r="I75" s="144"/>
      <c r="J75" s="144"/>
      <c r="K75" s="144"/>
      <c r="L75" s="187">
        <f>L76+L79</f>
        <v>79703900.64999999</v>
      </c>
      <c r="M75" s="187">
        <f>M76+M79</f>
        <v>79703900.64999999</v>
      </c>
      <c r="N75" s="187">
        <f>N76+N79</f>
        <v>79703900.64999999</v>
      </c>
      <c r="O75" s="187">
        <f>O76+O79</f>
        <v>79703900.64999999</v>
      </c>
      <c r="P75" s="143"/>
      <c r="Q75" s="144"/>
    </row>
    <row r="76" spans="1:17" s="38" customFormat="1" ht="15" customHeight="1">
      <c r="A76" s="137"/>
      <c r="B76" s="137"/>
      <c r="C76" s="195"/>
      <c r="D76" s="137">
        <v>1</v>
      </c>
      <c r="E76" s="137"/>
      <c r="F76" s="142"/>
      <c r="G76" s="138" t="s">
        <v>190</v>
      </c>
      <c r="H76" s="137"/>
      <c r="I76" s="139"/>
      <c r="J76" s="139"/>
      <c r="K76" s="139"/>
      <c r="L76" s="194">
        <f>L77+L78</f>
        <v>46870105.599999994</v>
      </c>
      <c r="M76" s="268">
        <f>M77+M78</f>
        <v>46870105.599999994</v>
      </c>
      <c r="N76" s="268">
        <f>N77+N78</f>
        <v>46870105.599999994</v>
      </c>
      <c r="O76" s="268">
        <f>O77+O78</f>
        <v>46870105.599999994</v>
      </c>
      <c r="P76" s="139"/>
      <c r="Q76" s="139"/>
    </row>
    <row r="77" spans="1:17" s="38" customFormat="1" ht="17.25" customHeight="1">
      <c r="A77" s="137"/>
      <c r="B77" s="137"/>
      <c r="C77" s="195"/>
      <c r="D77" s="137"/>
      <c r="E77" s="137">
        <v>201</v>
      </c>
      <c r="F77" s="142"/>
      <c r="G77" s="135" t="s">
        <v>500</v>
      </c>
      <c r="H77" s="137" t="s">
        <v>176</v>
      </c>
      <c r="I77" s="139">
        <v>2</v>
      </c>
      <c r="J77" s="139">
        <v>2</v>
      </c>
      <c r="K77" s="139">
        <v>100</v>
      </c>
      <c r="L77" s="190">
        <v>1093864.12</v>
      </c>
      <c r="M77" s="190">
        <v>1093864.12</v>
      </c>
      <c r="N77" s="190">
        <v>1093864.12</v>
      </c>
      <c r="O77" s="190">
        <v>1093864.12</v>
      </c>
      <c r="P77" s="139">
        <f>M77/L77*100</f>
        <v>100</v>
      </c>
      <c r="Q77" s="139">
        <f>K77/P77*100</f>
        <v>100</v>
      </c>
    </row>
    <row r="78" spans="1:17" s="38" customFormat="1" ht="41.25" customHeight="1">
      <c r="A78" s="137"/>
      <c r="B78" s="137"/>
      <c r="C78" s="195"/>
      <c r="D78" s="137"/>
      <c r="E78" s="137">
        <v>203</v>
      </c>
      <c r="F78" s="137"/>
      <c r="G78" s="135" t="s">
        <v>336</v>
      </c>
      <c r="H78" s="137" t="s">
        <v>190</v>
      </c>
      <c r="I78" s="144">
        <v>253</v>
      </c>
      <c r="J78" s="144">
        <v>253</v>
      </c>
      <c r="K78" s="144">
        <v>100</v>
      </c>
      <c r="L78" s="192">
        <v>45776241.48</v>
      </c>
      <c r="M78" s="192">
        <v>45776241.48</v>
      </c>
      <c r="N78" s="192">
        <v>45776241.48</v>
      </c>
      <c r="O78" s="192">
        <v>45776241.48</v>
      </c>
      <c r="P78" s="143">
        <f>M78/L78*100</f>
        <v>100</v>
      </c>
      <c r="Q78" s="144">
        <f>K78/P78*100</f>
        <v>100</v>
      </c>
    </row>
    <row r="79" spans="1:17" s="38" customFormat="1" ht="15" customHeight="1">
      <c r="A79" s="137"/>
      <c r="B79" s="137"/>
      <c r="C79" s="195"/>
      <c r="D79" s="137">
        <v>2</v>
      </c>
      <c r="E79" s="137"/>
      <c r="F79" s="137"/>
      <c r="G79" s="138" t="s">
        <v>191</v>
      </c>
      <c r="H79" s="137"/>
      <c r="I79" s="144"/>
      <c r="J79" s="144"/>
      <c r="K79" s="144"/>
      <c r="L79" s="268">
        <v>32833795.05</v>
      </c>
      <c r="M79" s="268">
        <v>32833795.05</v>
      </c>
      <c r="N79" s="268">
        <v>32833795.05</v>
      </c>
      <c r="O79" s="268">
        <v>32833795.05</v>
      </c>
      <c r="P79" s="143"/>
      <c r="Q79" s="144"/>
    </row>
    <row r="80" spans="1:17" s="38" customFormat="1" ht="27.75" customHeight="1">
      <c r="A80" s="137"/>
      <c r="B80" s="137"/>
      <c r="C80" s="195"/>
      <c r="D80" s="137"/>
      <c r="E80" s="137">
        <v>204</v>
      </c>
      <c r="F80" s="137"/>
      <c r="G80" s="135" t="s">
        <v>631</v>
      </c>
      <c r="H80" s="137" t="s">
        <v>192</v>
      </c>
      <c r="I80" s="144">
        <v>1</v>
      </c>
      <c r="J80" s="144">
        <v>1</v>
      </c>
      <c r="K80" s="144">
        <v>100</v>
      </c>
      <c r="L80" s="192">
        <v>32833795.05</v>
      </c>
      <c r="M80" s="192">
        <v>32833795.05</v>
      </c>
      <c r="N80" s="192">
        <v>32833795.05</v>
      </c>
      <c r="O80" s="192">
        <v>32833795.05</v>
      </c>
      <c r="P80" s="143">
        <f>M80/L80*100</f>
        <v>100</v>
      </c>
      <c r="Q80" s="144">
        <f>K80/P80*100</f>
        <v>100</v>
      </c>
    </row>
    <row r="81" spans="1:17" s="38" customFormat="1" ht="8.25" customHeight="1">
      <c r="A81" s="137"/>
      <c r="B81" s="137"/>
      <c r="C81" s="195"/>
      <c r="D81" s="137"/>
      <c r="E81" s="137"/>
      <c r="F81" s="137"/>
      <c r="G81" s="135"/>
      <c r="H81" s="137"/>
      <c r="I81" s="144"/>
      <c r="J81" s="144"/>
      <c r="K81" s="144"/>
      <c r="L81" s="192"/>
      <c r="M81" s="192"/>
      <c r="N81" s="192"/>
      <c r="O81" s="192"/>
      <c r="P81" s="143"/>
      <c r="Q81" s="144"/>
    </row>
    <row r="82" spans="1:17" s="38" customFormat="1" ht="25.5" customHeight="1">
      <c r="A82" s="137">
        <v>3</v>
      </c>
      <c r="B82" s="137"/>
      <c r="C82" s="195"/>
      <c r="D82" s="137"/>
      <c r="E82" s="137"/>
      <c r="F82" s="137"/>
      <c r="G82" s="138" t="s">
        <v>193</v>
      </c>
      <c r="H82" s="137"/>
      <c r="I82" s="144"/>
      <c r="J82" s="144"/>
      <c r="K82" s="144"/>
      <c r="L82" s="197">
        <f>L83+L87</f>
        <v>20310063.66</v>
      </c>
      <c r="M82" s="197">
        <f>M83+M87</f>
        <v>20103326.29</v>
      </c>
      <c r="N82" s="197">
        <f>N83+N87</f>
        <v>20103326.29</v>
      </c>
      <c r="O82" s="197">
        <f>O83+O87</f>
        <v>20103326.29</v>
      </c>
      <c r="P82" s="143"/>
      <c r="Q82" s="144"/>
    </row>
    <row r="83" spans="1:17" s="38" customFormat="1" ht="13.5" customHeight="1">
      <c r="A83" s="137"/>
      <c r="B83" s="137">
        <v>2</v>
      </c>
      <c r="C83" s="195"/>
      <c r="D83" s="137"/>
      <c r="E83" s="137"/>
      <c r="F83" s="137"/>
      <c r="G83" s="138" t="s">
        <v>156</v>
      </c>
      <c r="H83" s="137"/>
      <c r="I83" s="144"/>
      <c r="J83" s="144"/>
      <c r="K83" s="144"/>
      <c r="L83" s="193">
        <v>39156.39</v>
      </c>
      <c r="M83" s="193">
        <v>39156.39</v>
      </c>
      <c r="N83" s="193">
        <v>39156.39</v>
      </c>
      <c r="O83" s="193">
        <v>39156.39</v>
      </c>
      <c r="P83" s="143"/>
      <c r="Q83" s="144"/>
    </row>
    <row r="84" spans="1:17" s="38" customFormat="1" ht="15" customHeight="1">
      <c r="A84" s="137"/>
      <c r="B84" s="137"/>
      <c r="C84" s="137">
        <v>1</v>
      </c>
      <c r="D84" s="137"/>
      <c r="E84" s="137"/>
      <c r="F84" s="137"/>
      <c r="G84" s="138" t="s">
        <v>501</v>
      </c>
      <c r="H84" s="137"/>
      <c r="I84" s="144"/>
      <c r="J84" s="144"/>
      <c r="K84" s="144"/>
      <c r="L84" s="191">
        <v>39156.39</v>
      </c>
      <c r="M84" s="191">
        <v>39156.39</v>
      </c>
      <c r="N84" s="191">
        <v>39156.39</v>
      </c>
      <c r="O84" s="191">
        <v>39156.39</v>
      </c>
      <c r="P84" s="143"/>
      <c r="Q84" s="144"/>
    </row>
    <row r="85" spans="1:17" s="38" customFormat="1" ht="17.25" customHeight="1">
      <c r="A85" s="137"/>
      <c r="B85" s="137"/>
      <c r="C85" s="137"/>
      <c r="D85" s="137">
        <v>6</v>
      </c>
      <c r="E85" s="137"/>
      <c r="F85" s="137"/>
      <c r="G85" s="138" t="s">
        <v>195</v>
      </c>
      <c r="H85" s="137"/>
      <c r="I85" s="144"/>
      <c r="J85" s="144"/>
      <c r="K85" s="144"/>
      <c r="L85" s="268">
        <v>39156.39</v>
      </c>
      <c r="M85" s="268">
        <v>39156.39</v>
      </c>
      <c r="N85" s="268">
        <v>39156.39</v>
      </c>
      <c r="O85" s="268">
        <v>39156.39</v>
      </c>
      <c r="P85" s="143"/>
      <c r="Q85" s="144"/>
    </row>
    <row r="86" spans="1:17" s="38" customFormat="1" ht="21" customHeight="1">
      <c r="A86" s="137"/>
      <c r="B86" s="137"/>
      <c r="C86" s="137"/>
      <c r="D86" s="137"/>
      <c r="E86" s="137">
        <v>203</v>
      </c>
      <c r="F86" s="137"/>
      <c r="G86" s="135" t="s">
        <v>502</v>
      </c>
      <c r="H86" s="137" t="s">
        <v>165</v>
      </c>
      <c r="I86" s="144">
        <v>59</v>
      </c>
      <c r="J86" s="144">
        <v>94</v>
      </c>
      <c r="K86" s="295">
        <f>J86/I86*100</f>
        <v>159.32203389830508</v>
      </c>
      <c r="L86" s="192">
        <v>39156.39</v>
      </c>
      <c r="M86" s="192">
        <v>39156.39</v>
      </c>
      <c r="N86" s="192">
        <v>39156.39</v>
      </c>
      <c r="O86" s="192">
        <v>39156.39</v>
      </c>
      <c r="P86" s="143">
        <f>M86/L86*100</f>
        <v>100</v>
      </c>
      <c r="Q86" s="295">
        <f>K86/P86*100</f>
        <v>159.32203389830508</v>
      </c>
    </row>
    <row r="87" spans="1:17" s="38" customFormat="1" ht="15" customHeight="1">
      <c r="A87" s="137"/>
      <c r="B87" s="137">
        <v>3</v>
      </c>
      <c r="C87" s="137"/>
      <c r="D87" s="137"/>
      <c r="E87" s="137"/>
      <c r="F87" s="137"/>
      <c r="G87" s="138" t="s">
        <v>182</v>
      </c>
      <c r="H87" s="137"/>
      <c r="I87" s="144"/>
      <c r="J87" s="144"/>
      <c r="K87" s="144"/>
      <c r="L87" s="193">
        <f>L88+L100</f>
        <v>20270907.27</v>
      </c>
      <c r="M87" s="193">
        <f>M88+M100</f>
        <v>20064169.9</v>
      </c>
      <c r="N87" s="193">
        <f>N88+N100</f>
        <v>20064169.9</v>
      </c>
      <c r="O87" s="193">
        <f>O88+O100</f>
        <v>20064169.9</v>
      </c>
      <c r="P87" s="143"/>
      <c r="Q87" s="144"/>
    </row>
    <row r="88" spans="1:17" s="38" customFormat="1" ht="37.5" customHeight="1">
      <c r="A88" s="137"/>
      <c r="B88" s="137"/>
      <c r="C88" s="137">
        <v>1</v>
      </c>
      <c r="D88" s="137"/>
      <c r="E88" s="137"/>
      <c r="F88" s="137"/>
      <c r="G88" s="138" t="s">
        <v>183</v>
      </c>
      <c r="H88" s="137"/>
      <c r="I88" s="144"/>
      <c r="J88" s="144"/>
      <c r="K88" s="144"/>
      <c r="L88" s="191">
        <v>18223397.4</v>
      </c>
      <c r="M88" s="191">
        <v>18046190.27</v>
      </c>
      <c r="N88" s="191">
        <v>18046190.27</v>
      </c>
      <c r="O88" s="191">
        <v>18046190.27</v>
      </c>
      <c r="P88" s="143"/>
      <c r="Q88" s="144"/>
    </row>
    <row r="89" spans="1:17" s="38" customFormat="1" ht="28.5" customHeight="1">
      <c r="A89" s="137"/>
      <c r="B89" s="137"/>
      <c r="C89" s="137"/>
      <c r="D89" s="137">
        <v>1</v>
      </c>
      <c r="E89" s="137"/>
      <c r="F89" s="137"/>
      <c r="G89" s="138" t="s">
        <v>196</v>
      </c>
      <c r="H89" s="137"/>
      <c r="I89" s="144"/>
      <c r="J89" s="144"/>
      <c r="K89" s="144"/>
      <c r="L89" s="268">
        <v>18223397.4</v>
      </c>
      <c r="M89" s="268">
        <v>18046190.27</v>
      </c>
      <c r="N89" s="268">
        <v>18046190.27</v>
      </c>
      <c r="O89" s="268">
        <v>18046190.27</v>
      </c>
      <c r="P89" s="143"/>
      <c r="Q89" s="144"/>
    </row>
    <row r="90" spans="1:17" s="38" customFormat="1" ht="36.75" customHeight="1">
      <c r="A90" s="137"/>
      <c r="B90" s="137"/>
      <c r="C90" s="137"/>
      <c r="D90" s="137"/>
      <c r="E90" s="137">
        <v>215</v>
      </c>
      <c r="F90" s="137"/>
      <c r="G90" s="135" t="s">
        <v>197</v>
      </c>
      <c r="H90" s="137" t="s">
        <v>503</v>
      </c>
      <c r="I90" s="144">
        <v>241</v>
      </c>
      <c r="J90" s="144">
        <v>235</v>
      </c>
      <c r="K90" s="144">
        <f>J90/I90*100</f>
        <v>97.5103734439834</v>
      </c>
      <c r="L90" s="192">
        <v>18223397.4</v>
      </c>
      <c r="M90" s="192">
        <v>18046190.27</v>
      </c>
      <c r="N90" s="192">
        <v>18046190.27</v>
      </c>
      <c r="O90" s="192">
        <v>18046190.27</v>
      </c>
      <c r="P90" s="143">
        <f>M90/L90*100</f>
        <v>99.02758456005574</v>
      </c>
      <c r="Q90" s="144">
        <f>K90/P90*100</f>
        <v>98.46789041375413</v>
      </c>
    </row>
    <row r="91" spans="1:17" s="38" customFormat="1" ht="15" customHeight="1">
      <c r="A91" s="137"/>
      <c r="B91" s="137"/>
      <c r="C91" s="137"/>
      <c r="D91" s="137"/>
      <c r="E91" s="137"/>
      <c r="F91" s="137"/>
      <c r="G91" s="138"/>
      <c r="H91" s="137"/>
      <c r="I91" s="144"/>
      <c r="J91" s="144"/>
      <c r="K91" s="144"/>
      <c r="L91" s="145"/>
      <c r="M91" s="145"/>
      <c r="N91" s="145"/>
      <c r="O91" s="145"/>
      <c r="P91" s="143"/>
      <c r="Q91" s="144"/>
    </row>
    <row r="92" spans="1:17" s="38" customFormat="1" ht="15" customHeight="1">
      <c r="A92" s="137"/>
      <c r="B92" s="137"/>
      <c r="C92" s="137"/>
      <c r="D92" s="137"/>
      <c r="E92" s="137"/>
      <c r="F92" s="137"/>
      <c r="G92" s="138"/>
      <c r="H92" s="137"/>
      <c r="I92" s="144"/>
      <c r="J92" s="144"/>
      <c r="K92" s="144"/>
      <c r="L92" s="145"/>
      <c r="M92" s="145"/>
      <c r="N92" s="145"/>
      <c r="O92" s="145"/>
      <c r="P92" s="143"/>
      <c r="Q92" s="144"/>
    </row>
    <row r="93" spans="1:17" s="38" customFormat="1" ht="15" customHeight="1">
      <c r="A93" s="146"/>
      <c r="B93" s="146"/>
      <c r="C93" s="146"/>
      <c r="D93" s="146"/>
      <c r="E93" s="146"/>
      <c r="F93" s="146"/>
      <c r="G93" s="147"/>
      <c r="H93" s="146"/>
      <c r="I93" s="149"/>
      <c r="J93" s="149"/>
      <c r="K93" s="149"/>
      <c r="L93" s="150"/>
      <c r="M93" s="150"/>
      <c r="N93" s="150"/>
      <c r="O93" s="150"/>
      <c r="P93" s="148"/>
      <c r="Q93" s="149"/>
    </row>
    <row r="94" spans="1:17" ht="30" customHeight="1">
      <c r="A94" s="381" t="s">
        <v>512</v>
      </c>
      <c r="B94" s="382"/>
      <c r="C94" s="382"/>
      <c r="D94" s="382"/>
      <c r="E94" s="382"/>
      <c r="F94" s="382"/>
      <c r="G94" s="382"/>
      <c r="H94" s="382"/>
      <c r="I94" s="382"/>
      <c r="J94" s="382"/>
      <c r="K94" s="382"/>
      <c r="L94" s="382"/>
      <c r="M94" s="382"/>
      <c r="N94" s="382"/>
      <c r="O94" s="382"/>
      <c r="P94" s="382"/>
      <c r="Q94" s="382"/>
    </row>
    <row r="95" spans="2:13" ht="13.5">
      <c r="B95" s="12"/>
      <c r="C95" s="9"/>
      <c r="L95" s="11"/>
      <c r="M95" s="11"/>
    </row>
    <row r="96" spans="3:13" ht="13.5">
      <c r="C96" s="12"/>
      <c r="L96" s="14"/>
      <c r="M96" s="14"/>
    </row>
    <row r="99" spans="1:17" ht="13.5">
      <c r="A99" s="195"/>
      <c r="B99" s="195"/>
      <c r="C99" s="195"/>
      <c r="D99" s="137"/>
      <c r="E99" s="137"/>
      <c r="F99" s="137"/>
      <c r="G99" s="138"/>
      <c r="H99" s="137"/>
      <c r="I99" s="143"/>
      <c r="J99" s="143"/>
      <c r="K99" s="143"/>
      <c r="L99" s="160"/>
      <c r="M99" s="160"/>
      <c r="N99" s="160"/>
      <c r="O99" s="160"/>
      <c r="P99" s="143"/>
      <c r="Q99" s="143"/>
    </row>
    <row r="100" spans="1:17" ht="24.75" customHeight="1">
      <c r="A100" s="195"/>
      <c r="B100" s="195"/>
      <c r="C100" s="195">
        <v>9</v>
      </c>
      <c r="D100" s="137"/>
      <c r="E100" s="137"/>
      <c r="F100" s="137"/>
      <c r="G100" s="138" t="s">
        <v>198</v>
      </c>
      <c r="H100" s="143"/>
      <c r="I100" s="143"/>
      <c r="J100" s="143"/>
      <c r="K100" s="143"/>
      <c r="L100" s="159">
        <v>2047509.87</v>
      </c>
      <c r="M100" s="159">
        <v>2017979.63</v>
      </c>
      <c r="N100" s="159">
        <v>2017979.63</v>
      </c>
      <c r="O100" s="159">
        <v>2017979.63</v>
      </c>
      <c r="P100" s="143"/>
      <c r="Q100" s="143"/>
    </row>
    <row r="101" spans="1:17" ht="17.25" customHeight="1">
      <c r="A101" s="195"/>
      <c r="B101" s="195"/>
      <c r="C101" s="195"/>
      <c r="D101" s="137">
        <v>3</v>
      </c>
      <c r="E101" s="137"/>
      <c r="F101" s="137"/>
      <c r="G101" s="138" t="s">
        <v>199</v>
      </c>
      <c r="H101" s="143"/>
      <c r="I101" s="143"/>
      <c r="J101" s="143"/>
      <c r="K101" s="143"/>
      <c r="L101" s="269">
        <v>2047509.87</v>
      </c>
      <c r="M101" s="269">
        <v>2017979.63</v>
      </c>
      <c r="N101" s="269">
        <v>2017979.63</v>
      </c>
      <c r="O101" s="269">
        <v>2017979.63</v>
      </c>
      <c r="P101" s="143"/>
      <c r="Q101" s="143"/>
    </row>
    <row r="102" spans="1:17" ht="12.75" customHeight="1">
      <c r="A102" s="195"/>
      <c r="B102" s="195"/>
      <c r="C102" s="195"/>
      <c r="D102" s="137"/>
      <c r="E102" s="137">
        <v>201</v>
      </c>
      <c r="F102" s="137"/>
      <c r="G102" s="135" t="s">
        <v>200</v>
      </c>
      <c r="H102" s="143" t="s">
        <v>201</v>
      </c>
      <c r="I102" s="143">
        <v>417</v>
      </c>
      <c r="J102" s="143">
        <v>429</v>
      </c>
      <c r="K102" s="143">
        <f>J102/I102*100</f>
        <v>102.87769784172663</v>
      </c>
      <c r="L102" s="198">
        <v>2047509.87</v>
      </c>
      <c r="M102" s="198">
        <v>2017979.63</v>
      </c>
      <c r="N102" s="198">
        <v>2017979.63</v>
      </c>
      <c r="O102" s="198">
        <v>2017979.63</v>
      </c>
      <c r="P102" s="143">
        <f>M102/L102*100</f>
        <v>98.55774858853304</v>
      </c>
      <c r="Q102" s="143">
        <f>K102/P102*100</f>
        <v>104.38316551976938</v>
      </c>
    </row>
    <row r="103" spans="1:17" ht="36.75" customHeight="1">
      <c r="A103" s="195">
        <v>4</v>
      </c>
      <c r="B103" s="195"/>
      <c r="C103" s="195"/>
      <c r="D103" s="137"/>
      <c r="E103" s="137"/>
      <c r="F103" s="137"/>
      <c r="G103" s="138" t="s">
        <v>504</v>
      </c>
      <c r="H103" s="143"/>
      <c r="I103" s="143"/>
      <c r="J103" s="143"/>
      <c r="K103" s="143"/>
      <c r="L103" s="270">
        <f aca="true" t="shared" si="0" ref="L103:O104">L104+L112</f>
        <v>220507715.64</v>
      </c>
      <c r="M103" s="270">
        <f t="shared" si="0"/>
        <v>220385881.48000002</v>
      </c>
      <c r="N103" s="270">
        <f t="shared" si="0"/>
        <v>220385881.48000002</v>
      </c>
      <c r="O103" s="270">
        <f t="shared" si="0"/>
        <v>220385881.48000002</v>
      </c>
      <c r="P103" s="143"/>
      <c r="Q103" s="143"/>
    </row>
    <row r="104" spans="1:17" ht="15" customHeight="1">
      <c r="A104" s="195"/>
      <c r="B104" s="195">
        <v>2</v>
      </c>
      <c r="C104" s="195"/>
      <c r="D104" s="137"/>
      <c r="E104" s="137"/>
      <c r="F104" s="137"/>
      <c r="G104" s="138" t="s">
        <v>156</v>
      </c>
      <c r="H104" s="143"/>
      <c r="I104" s="143"/>
      <c r="J104" s="143"/>
      <c r="K104" s="143"/>
      <c r="L104" s="196">
        <f t="shared" si="0"/>
        <v>220507715.64</v>
      </c>
      <c r="M104" s="196">
        <f t="shared" si="0"/>
        <v>220385881.48000002</v>
      </c>
      <c r="N104" s="196">
        <f t="shared" si="0"/>
        <v>220385881.48000002</v>
      </c>
      <c r="O104" s="196">
        <f t="shared" si="0"/>
        <v>220385881.48000002</v>
      </c>
      <c r="P104" s="143"/>
      <c r="Q104" s="143"/>
    </row>
    <row r="105" spans="1:17" s="38" customFormat="1" ht="12.75" customHeight="1">
      <c r="A105" s="195"/>
      <c r="B105" s="201"/>
      <c r="C105" s="195">
        <v>1</v>
      </c>
      <c r="D105" s="137"/>
      <c r="E105" s="137"/>
      <c r="F105" s="137"/>
      <c r="G105" s="138" t="s">
        <v>194</v>
      </c>
      <c r="H105" s="139"/>
      <c r="I105" s="139"/>
      <c r="J105" s="139"/>
      <c r="K105" s="139"/>
      <c r="L105" s="159">
        <f>L106+L108+L110</f>
        <v>93034465.17999999</v>
      </c>
      <c r="M105" s="159">
        <f>M106+M108+M110</f>
        <v>93029652.02</v>
      </c>
      <c r="N105" s="159">
        <f>N106+N108+N110</f>
        <v>93029652.02</v>
      </c>
      <c r="O105" s="159">
        <f>O106+O108+O110</f>
        <v>93029652.02</v>
      </c>
      <c r="P105" s="139"/>
      <c r="Q105" s="139"/>
    </row>
    <row r="106" spans="1:17" s="38" customFormat="1" ht="15" customHeight="1">
      <c r="A106" s="201"/>
      <c r="B106" s="195"/>
      <c r="C106" s="201"/>
      <c r="D106" s="142">
        <v>1</v>
      </c>
      <c r="E106" s="142"/>
      <c r="F106" s="137"/>
      <c r="G106" s="138" t="s">
        <v>217</v>
      </c>
      <c r="H106" s="143"/>
      <c r="I106" s="144"/>
      <c r="J106" s="144"/>
      <c r="K106" s="144"/>
      <c r="L106" s="268">
        <v>89382200.55</v>
      </c>
      <c r="M106" s="268">
        <v>89377387.39</v>
      </c>
      <c r="N106" s="268">
        <v>89377387.39</v>
      </c>
      <c r="O106" s="268">
        <v>89377387.39</v>
      </c>
      <c r="P106" s="143"/>
      <c r="Q106" s="144"/>
    </row>
    <row r="107" spans="1:17" s="38" customFormat="1" ht="15.75" customHeight="1">
      <c r="A107" s="195"/>
      <c r="B107" s="195"/>
      <c r="C107" s="195"/>
      <c r="D107" s="137"/>
      <c r="E107" s="142">
        <v>203</v>
      </c>
      <c r="F107" s="142"/>
      <c r="G107" s="135" t="s">
        <v>218</v>
      </c>
      <c r="H107" s="143" t="s">
        <v>220</v>
      </c>
      <c r="I107" s="144">
        <v>100000</v>
      </c>
      <c r="J107" s="144">
        <v>98525</v>
      </c>
      <c r="K107" s="144">
        <f>J107/I107*100</f>
        <v>98.52499999999999</v>
      </c>
      <c r="L107" s="192">
        <v>89382200.55</v>
      </c>
      <c r="M107" s="192">
        <v>89377387.39</v>
      </c>
      <c r="N107" s="192">
        <v>89377387.39</v>
      </c>
      <c r="O107" s="192">
        <v>89377387.39</v>
      </c>
      <c r="P107" s="143">
        <f>M107/L107*100</f>
        <v>99.99461507999314</v>
      </c>
      <c r="Q107" s="144">
        <f>K107/P107*100</f>
        <v>98.53030577814866</v>
      </c>
    </row>
    <row r="108" spans="1:17" s="38" customFormat="1" ht="27" customHeight="1">
      <c r="A108" s="195"/>
      <c r="B108" s="195"/>
      <c r="C108" s="195"/>
      <c r="D108" s="137">
        <v>3</v>
      </c>
      <c r="E108" s="142"/>
      <c r="F108" s="142"/>
      <c r="G108" s="138" t="s">
        <v>505</v>
      </c>
      <c r="H108" s="139"/>
      <c r="I108" s="144"/>
      <c r="J108" s="144"/>
      <c r="K108" s="144"/>
      <c r="L108" s="194">
        <v>2072096.35</v>
      </c>
      <c r="M108" s="194">
        <v>2072096.35</v>
      </c>
      <c r="N108" s="194">
        <v>2072096.35</v>
      </c>
      <c r="O108" s="194">
        <v>2072096.35</v>
      </c>
      <c r="P108" s="143"/>
      <c r="Q108" s="144"/>
    </row>
    <row r="109" spans="1:17" s="38" customFormat="1" ht="38.25" customHeight="1">
      <c r="A109" s="195"/>
      <c r="B109" s="195"/>
      <c r="C109" s="195"/>
      <c r="D109" s="137"/>
      <c r="E109" s="137">
        <v>206</v>
      </c>
      <c r="F109" s="142"/>
      <c r="G109" s="135" t="s">
        <v>506</v>
      </c>
      <c r="H109" s="143" t="s">
        <v>219</v>
      </c>
      <c r="I109" s="139">
        <v>79.4</v>
      </c>
      <c r="J109" s="139">
        <v>81.3</v>
      </c>
      <c r="K109" s="139">
        <f>J109/I109*100</f>
        <v>102.39294710327455</v>
      </c>
      <c r="L109" s="190">
        <v>2072096.35</v>
      </c>
      <c r="M109" s="190">
        <v>2072096.35</v>
      </c>
      <c r="N109" s="190">
        <v>2072096.35</v>
      </c>
      <c r="O109" s="190">
        <v>2072096.35</v>
      </c>
      <c r="P109" s="139">
        <f>M109/L109*100</f>
        <v>100</v>
      </c>
      <c r="Q109" s="139">
        <f>K109/P109*100</f>
        <v>102.39294710327455</v>
      </c>
    </row>
    <row r="110" spans="1:17" s="38" customFormat="1" ht="25.5" customHeight="1">
      <c r="A110" s="195"/>
      <c r="B110" s="195"/>
      <c r="C110" s="195"/>
      <c r="D110" s="137">
        <v>5</v>
      </c>
      <c r="E110" s="137"/>
      <c r="F110" s="142"/>
      <c r="G110" s="138" t="s">
        <v>203</v>
      </c>
      <c r="H110" s="143"/>
      <c r="I110" s="139"/>
      <c r="J110" s="139"/>
      <c r="K110" s="139"/>
      <c r="L110" s="268">
        <v>1580168.28</v>
      </c>
      <c r="M110" s="268">
        <v>1580168.28</v>
      </c>
      <c r="N110" s="268">
        <v>1580168.28</v>
      </c>
      <c r="O110" s="268">
        <v>1580168.28</v>
      </c>
      <c r="P110" s="139"/>
      <c r="Q110" s="139"/>
    </row>
    <row r="111" spans="1:17" s="38" customFormat="1" ht="18" customHeight="1">
      <c r="A111" s="195"/>
      <c r="B111" s="195"/>
      <c r="C111" s="195"/>
      <c r="D111" s="137"/>
      <c r="E111" s="137">
        <v>207</v>
      </c>
      <c r="F111" s="137"/>
      <c r="G111" s="135" t="s">
        <v>204</v>
      </c>
      <c r="H111" s="143" t="s">
        <v>206</v>
      </c>
      <c r="I111" s="144">
        <v>3000000</v>
      </c>
      <c r="J111" s="144">
        <v>2475260</v>
      </c>
      <c r="K111" s="295">
        <f>J111/I111*100</f>
        <v>82.50866666666667</v>
      </c>
      <c r="L111" s="192">
        <v>1580168.28</v>
      </c>
      <c r="M111" s="192">
        <v>1580168.28</v>
      </c>
      <c r="N111" s="192">
        <v>1580168.28</v>
      </c>
      <c r="O111" s="192">
        <v>1580168.28</v>
      </c>
      <c r="P111" s="143">
        <f>M111/L111*100</f>
        <v>100</v>
      </c>
      <c r="Q111" s="295">
        <f>K111/P111*100</f>
        <v>82.50866666666667</v>
      </c>
    </row>
    <row r="112" spans="1:17" s="38" customFormat="1" ht="16.5" customHeight="1">
      <c r="A112" s="195"/>
      <c r="B112" s="195"/>
      <c r="C112" s="195"/>
      <c r="D112" s="137"/>
      <c r="E112" s="137">
        <v>208</v>
      </c>
      <c r="F112" s="137"/>
      <c r="G112" s="135" t="s">
        <v>205</v>
      </c>
      <c r="H112" s="143" t="s">
        <v>207</v>
      </c>
      <c r="I112" s="144">
        <v>80</v>
      </c>
      <c r="J112" s="144">
        <v>87</v>
      </c>
      <c r="K112" s="144">
        <f>J112/I112*100</f>
        <v>108.74999999999999</v>
      </c>
      <c r="L112" s="192">
        <v>0</v>
      </c>
      <c r="M112" s="192">
        <v>0</v>
      </c>
      <c r="N112" s="192">
        <v>0</v>
      </c>
      <c r="O112" s="192">
        <v>0</v>
      </c>
      <c r="P112" s="143">
        <v>0</v>
      </c>
      <c r="Q112" s="295">
        <v>0</v>
      </c>
    </row>
    <row r="113" spans="1:17" s="38" customFormat="1" ht="24.75" customHeight="1">
      <c r="A113" s="195"/>
      <c r="B113" s="195"/>
      <c r="C113" s="195">
        <v>2</v>
      </c>
      <c r="D113" s="137"/>
      <c r="E113" s="137"/>
      <c r="F113" s="137"/>
      <c r="G113" s="138" t="s">
        <v>161</v>
      </c>
      <c r="H113" s="143"/>
      <c r="I113" s="144"/>
      <c r="J113" s="144"/>
      <c r="K113" s="144"/>
      <c r="L113" s="191">
        <f>L114+L131+L133+L137</f>
        <v>127473250.46000001</v>
      </c>
      <c r="M113" s="191">
        <f>M114+M131+M133+M135+M137</f>
        <v>127356229.46000001</v>
      </c>
      <c r="N113" s="191">
        <f>N114+N131+N133+N135+N137</f>
        <v>127356229.46000001</v>
      </c>
      <c r="O113" s="191">
        <f>O114+O131+O133+O135+O137</f>
        <v>127356229.46000001</v>
      </c>
      <c r="P113" s="143"/>
      <c r="Q113" s="144"/>
    </row>
    <row r="114" spans="1:17" s="38" customFormat="1" ht="15" customHeight="1">
      <c r="A114" s="195"/>
      <c r="B114" s="195"/>
      <c r="C114" s="195"/>
      <c r="D114" s="137">
        <v>1</v>
      </c>
      <c r="E114" s="137"/>
      <c r="F114" s="137"/>
      <c r="G114" s="138" t="s">
        <v>208</v>
      </c>
      <c r="H114" s="143"/>
      <c r="I114" s="144"/>
      <c r="J114" s="144"/>
      <c r="K114" s="144"/>
      <c r="L114" s="268">
        <f>L115+L118+L129+L130</f>
        <v>95246745.25</v>
      </c>
      <c r="M114" s="268">
        <f>M115+M118+M129+M130</f>
        <v>95221344.25</v>
      </c>
      <c r="N114" s="268">
        <f>N115+N118+N129+N130</f>
        <v>95221344.25</v>
      </c>
      <c r="O114" s="268">
        <f>O115+O118+O129+O130</f>
        <v>95221344.25</v>
      </c>
      <c r="P114" s="143"/>
      <c r="Q114" s="144"/>
    </row>
    <row r="115" spans="1:17" s="38" customFormat="1" ht="24" customHeight="1">
      <c r="A115" s="195"/>
      <c r="B115" s="195"/>
      <c r="C115" s="195"/>
      <c r="D115" s="137"/>
      <c r="E115" s="137">
        <v>211</v>
      </c>
      <c r="F115" s="137"/>
      <c r="G115" s="135" t="s">
        <v>212</v>
      </c>
      <c r="H115" s="143" t="s">
        <v>214</v>
      </c>
      <c r="I115" s="144">
        <v>10832</v>
      </c>
      <c r="J115" s="144">
        <v>11350</v>
      </c>
      <c r="K115" s="144">
        <f>J115/I115*100</f>
        <v>104.78212703101921</v>
      </c>
      <c r="L115" s="192">
        <v>7262393.55</v>
      </c>
      <c r="M115" s="192">
        <v>7262393.55</v>
      </c>
      <c r="N115" s="192">
        <v>7262393.55</v>
      </c>
      <c r="O115" s="192">
        <v>7262393.55</v>
      </c>
      <c r="P115" s="143">
        <f>M115/L115*100</f>
        <v>100</v>
      </c>
      <c r="Q115" s="144">
        <f>K115/P115*100</f>
        <v>104.78212703101921</v>
      </c>
    </row>
    <row r="116" spans="1:17" s="38" customFormat="1" ht="30" customHeight="1">
      <c r="A116" s="195"/>
      <c r="B116" s="195"/>
      <c r="C116" s="195"/>
      <c r="D116" s="137"/>
      <c r="E116" s="137">
        <v>213</v>
      </c>
      <c r="F116" s="137"/>
      <c r="G116" s="135" t="s">
        <v>650</v>
      </c>
      <c r="H116" s="143" t="s">
        <v>168</v>
      </c>
      <c r="I116" s="144">
        <v>0</v>
      </c>
      <c r="J116" s="144">
        <v>0</v>
      </c>
      <c r="K116" s="144">
        <v>0</v>
      </c>
      <c r="L116" s="192">
        <v>0</v>
      </c>
      <c r="M116" s="192">
        <v>0</v>
      </c>
      <c r="N116" s="192">
        <v>0</v>
      </c>
      <c r="O116" s="192">
        <v>0</v>
      </c>
      <c r="P116" s="143">
        <v>0</v>
      </c>
      <c r="Q116" s="144">
        <v>0</v>
      </c>
    </row>
    <row r="117" spans="1:17" s="38" customFormat="1" ht="24" customHeight="1">
      <c r="A117" s="195"/>
      <c r="B117" s="195"/>
      <c r="C117" s="195"/>
      <c r="D117" s="137"/>
      <c r="E117" s="137">
        <v>215</v>
      </c>
      <c r="F117" s="137"/>
      <c r="G117" s="135" t="s">
        <v>682</v>
      </c>
      <c r="H117" s="143" t="s">
        <v>168</v>
      </c>
      <c r="I117" s="144">
        <v>0</v>
      </c>
      <c r="J117" s="144">
        <v>0</v>
      </c>
      <c r="K117" s="144">
        <v>0</v>
      </c>
      <c r="L117" s="192">
        <v>0</v>
      </c>
      <c r="M117" s="192">
        <v>0</v>
      </c>
      <c r="N117" s="192">
        <v>0</v>
      </c>
      <c r="O117" s="192">
        <v>0</v>
      </c>
      <c r="P117" s="143">
        <v>0</v>
      </c>
      <c r="Q117" s="144">
        <v>0</v>
      </c>
    </row>
    <row r="118" spans="1:17" s="38" customFormat="1" ht="28.5" customHeight="1">
      <c r="A118" s="195"/>
      <c r="B118" s="195"/>
      <c r="C118" s="195"/>
      <c r="D118" s="137"/>
      <c r="E118" s="137">
        <v>216</v>
      </c>
      <c r="F118" s="137"/>
      <c r="G118" s="135" t="s">
        <v>209</v>
      </c>
      <c r="H118" s="143" t="s">
        <v>206</v>
      </c>
      <c r="I118" s="144">
        <v>25460</v>
      </c>
      <c r="J118" s="144">
        <v>121325</v>
      </c>
      <c r="K118" s="144">
        <f>J118/I118*100</f>
        <v>476.53181461115474</v>
      </c>
      <c r="L118" s="192">
        <v>5845364.04</v>
      </c>
      <c r="M118" s="192">
        <v>5845364.04</v>
      </c>
      <c r="N118" s="192">
        <v>5845364.04</v>
      </c>
      <c r="O118" s="192">
        <v>5845364.04</v>
      </c>
      <c r="P118" s="143">
        <f>M118/L118*100</f>
        <v>100</v>
      </c>
      <c r="Q118" s="144">
        <f>K118/P118*100</f>
        <v>476.53181461115474</v>
      </c>
    </row>
    <row r="119" spans="1:17" s="38" customFormat="1" ht="41.25" customHeight="1">
      <c r="A119" s="195"/>
      <c r="B119" s="195"/>
      <c r="C119" s="195"/>
      <c r="D119" s="137"/>
      <c r="E119" s="137">
        <v>217</v>
      </c>
      <c r="F119" s="137"/>
      <c r="G119" s="135" t="s">
        <v>221</v>
      </c>
      <c r="H119" s="143" t="s">
        <v>168</v>
      </c>
      <c r="I119" s="144">
        <v>0</v>
      </c>
      <c r="J119" s="144">
        <v>0</v>
      </c>
      <c r="K119" s="144">
        <v>0</v>
      </c>
      <c r="L119" s="192">
        <v>0</v>
      </c>
      <c r="M119" s="192">
        <v>0</v>
      </c>
      <c r="N119" s="192">
        <v>0</v>
      </c>
      <c r="O119" s="192">
        <v>0</v>
      </c>
      <c r="P119" s="143">
        <v>0</v>
      </c>
      <c r="Q119" s="144">
        <v>0</v>
      </c>
    </row>
    <row r="120" spans="1:17" s="38" customFormat="1" ht="15" customHeight="1">
      <c r="A120" s="146"/>
      <c r="B120" s="146"/>
      <c r="C120" s="146"/>
      <c r="D120" s="146"/>
      <c r="E120" s="146"/>
      <c r="F120" s="146"/>
      <c r="G120" s="147"/>
      <c r="H120" s="148"/>
      <c r="I120" s="149"/>
      <c r="J120" s="149"/>
      <c r="K120" s="149"/>
      <c r="L120" s="150"/>
      <c r="M120" s="150"/>
      <c r="N120" s="150"/>
      <c r="O120" s="150"/>
      <c r="P120" s="148"/>
      <c r="Q120" s="149"/>
    </row>
    <row r="121" spans="2:3" ht="13.5">
      <c r="B121" s="9"/>
      <c r="C121" s="21"/>
    </row>
    <row r="122" spans="2:13" ht="13.5">
      <c r="B122" s="12"/>
      <c r="C122" s="9"/>
      <c r="L122" s="11"/>
      <c r="M122" s="11"/>
    </row>
    <row r="123" spans="3:13" ht="13.5">
      <c r="C123" s="12"/>
      <c r="L123" s="14"/>
      <c r="M123" s="14"/>
    </row>
    <row r="128" spans="1:17" ht="13.5">
      <c r="A128" s="137"/>
      <c r="B128" s="137"/>
      <c r="C128" s="137"/>
      <c r="D128" s="137"/>
      <c r="E128" s="137"/>
      <c r="F128" s="137"/>
      <c r="G128" s="138"/>
      <c r="H128" s="137"/>
      <c r="I128" s="143"/>
      <c r="J128" s="143"/>
      <c r="K128" s="143"/>
      <c r="L128" s="160"/>
      <c r="M128" s="160"/>
      <c r="N128" s="160"/>
      <c r="O128" s="160"/>
      <c r="P128" s="143"/>
      <c r="Q128" s="143"/>
    </row>
    <row r="129" spans="1:17" ht="38.25" customHeight="1">
      <c r="A129" s="137"/>
      <c r="B129" s="137"/>
      <c r="C129" s="137"/>
      <c r="D129" s="137"/>
      <c r="E129" s="137">
        <v>218</v>
      </c>
      <c r="F129" s="137"/>
      <c r="G129" s="135" t="s">
        <v>632</v>
      </c>
      <c r="H129" s="143" t="s">
        <v>206</v>
      </c>
      <c r="I129" s="143">
        <v>56085</v>
      </c>
      <c r="J129" s="143">
        <v>58425</v>
      </c>
      <c r="K129" s="143">
        <f>J129/I129*100</f>
        <v>104.17223856646163</v>
      </c>
      <c r="L129" s="198">
        <v>25439302.37</v>
      </c>
      <c r="M129" s="198">
        <v>25422670.37</v>
      </c>
      <c r="N129" s="198">
        <v>25422670.37</v>
      </c>
      <c r="O129" s="198">
        <v>25422670.37</v>
      </c>
      <c r="P129" s="143">
        <f>M129/L129*100</f>
        <v>99.93462084864554</v>
      </c>
      <c r="Q129" s="143">
        <f>K129/P129*100</f>
        <v>104.24039004884416</v>
      </c>
    </row>
    <row r="130" spans="1:17" ht="29.25" customHeight="1">
      <c r="A130" s="137"/>
      <c r="B130" s="137"/>
      <c r="C130" s="137"/>
      <c r="D130" s="137"/>
      <c r="E130" s="137">
        <v>219</v>
      </c>
      <c r="F130" s="137"/>
      <c r="G130" s="135" t="s">
        <v>633</v>
      </c>
      <c r="H130" s="143" t="s">
        <v>346</v>
      </c>
      <c r="I130" s="143">
        <v>36</v>
      </c>
      <c r="J130" s="143">
        <v>35</v>
      </c>
      <c r="K130" s="143">
        <f>J130/I130*100</f>
        <v>97.22222222222221</v>
      </c>
      <c r="L130" s="198">
        <v>56699685.29</v>
      </c>
      <c r="M130" s="198">
        <v>56690916.29</v>
      </c>
      <c r="N130" s="198">
        <v>56690916.29</v>
      </c>
      <c r="O130" s="198">
        <v>56690916.29</v>
      </c>
      <c r="P130" s="143">
        <f>M130/L130*100</f>
        <v>99.98453430569297</v>
      </c>
      <c r="Q130" s="143">
        <f>K130/P130*100</f>
        <v>97.23726063970528</v>
      </c>
    </row>
    <row r="131" spans="1:17" ht="16.5" customHeight="1">
      <c r="A131" s="137"/>
      <c r="B131" s="137"/>
      <c r="C131" s="137"/>
      <c r="D131" s="137">
        <v>3</v>
      </c>
      <c r="E131" s="137"/>
      <c r="F131" s="137"/>
      <c r="G131" s="138" t="s">
        <v>215</v>
      </c>
      <c r="H131" s="137"/>
      <c r="I131" s="143"/>
      <c r="J131" s="143"/>
      <c r="K131" s="143"/>
      <c r="L131" s="269">
        <v>13288399.87</v>
      </c>
      <c r="M131" s="269">
        <v>13288399.87</v>
      </c>
      <c r="N131" s="269">
        <v>13288399.87</v>
      </c>
      <c r="O131" s="269">
        <v>13288399.87</v>
      </c>
      <c r="P131" s="143"/>
      <c r="Q131" s="143"/>
    </row>
    <row r="132" spans="1:17" ht="39" customHeight="1">
      <c r="A132" s="137"/>
      <c r="B132" s="137"/>
      <c r="C132" s="137"/>
      <c r="D132" s="137"/>
      <c r="E132" s="137">
        <v>222</v>
      </c>
      <c r="F132" s="137"/>
      <c r="G132" s="135" t="s">
        <v>216</v>
      </c>
      <c r="H132" s="137" t="s">
        <v>214</v>
      </c>
      <c r="I132" s="143">
        <v>510</v>
      </c>
      <c r="J132" s="143">
        <v>535</v>
      </c>
      <c r="K132" s="143">
        <f>J132/I132*100</f>
        <v>104.90196078431373</v>
      </c>
      <c r="L132" s="198">
        <v>13288399.87</v>
      </c>
      <c r="M132" s="198">
        <v>13288399.87</v>
      </c>
      <c r="N132" s="198">
        <v>13288399.87</v>
      </c>
      <c r="O132" s="198">
        <v>13288399.87</v>
      </c>
      <c r="P132" s="143">
        <f>M132/L132*100</f>
        <v>100</v>
      </c>
      <c r="Q132" s="143">
        <f>K132/P132*100</f>
        <v>104.90196078431373</v>
      </c>
    </row>
    <row r="133" spans="1:17" ht="14.25" customHeight="1">
      <c r="A133" s="137"/>
      <c r="B133" s="137"/>
      <c r="C133" s="137"/>
      <c r="D133" s="137">
        <v>4</v>
      </c>
      <c r="E133" s="137"/>
      <c r="F133" s="137"/>
      <c r="G133" s="138" t="s">
        <v>211</v>
      </c>
      <c r="H133" s="137"/>
      <c r="I133" s="143"/>
      <c r="J133" s="143"/>
      <c r="K133" s="143"/>
      <c r="L133" s="269">
        <v>18274769.34</v>
      </c>
      <c r="M133" s="269">
        <v>18274769.34</v>
      </c>
      <c r="N133" s="269">
        <v>18274769.34</v>
      </c>
      <c r="O133" s="269">
        <v>18274769.34</v>
      </c>
      <c r="P133" s="143"/>
      <c r="Q133" s="143"/>
    </row>
    <row r="134" spans="1:17" ht="20.25" customHeight="1">
      <c r="A134" s="137"/>
      <c r="B134" s="137"/>
      <c r="C134" s="137"/>
      <c r="D134" s="137"/>
      <c r="E134" s="137">
        <v>223</v>
      </c>
      <c r="F134" s="137"/>
      <c r="G134" s="135" t="s">
        <v>211</v>
      </c>
      <c r="H134" s="137" t="s">
        <v>507</v>
      </c>
      <c r="I134" s="143">
        <v>6882</v>
      </c>
      <c r="J134" s="143">
        <v>7215</v>
      </c>
      <c r="K134" s="143">
        <f>J134/I134*100</f>
        <v>104.83870967741935</v>
      </c>
      <c r="L134" s="198">
        <v>18274769.34</v>
      </c>
      <c r="M134" s="198">
        <v>18274769.34</v>
      </c>
      <c r="N134" s="198">
        <v>18274769.34</v>
      </c>
      <c r="O134" s="198">
        <v>18274769.34</v>
      </c>
      <c r="P134" s="143">
        <f>M134/L134*100</f>
        <v>100</v>
      </c>
      <c r="Q134" s="143">
        <f>K134/P134*100</f>
        <v>104.83870967741935</v>
      </c>
    </row>
    <row r="135" spans="1:17" s="38" customFormat="1" ht="15.75" customHeight="1">
      <c r="A135" s="137"/>
      <c r="B135" s="142"/>
      <c r="C135" s="137"/>
      <c r="D135" s="137">
        <v>5</v>
      </c>
      <c r="E135" s="137"/>
      <c r="F135" s="137"/>
      <c r="G135" s="138" t="s">
        <v>509</v>
      </c>
      <c r="H135" s="137"/>
      <c r="I135" s="139"/>
      <c r="J135" s="139"/>
      <c r="K135" s="139"/>
      <c r="L135" s="194">
        <v>0</v>
      </c>
      <c r="M135" s="194">
        <v>0</v>
      </c>
      <c r="N135" s="194">
        <v>0</v>
      </c>
      <c r="O135" s="194">
        <v>0</v>
      </c>
      <c r="P135" s="139"/>
      <c r="Q135" s="139"/>
    </row>
    <row r="136" spans="1:17" s="38" customFormat="1" ht="41.25" customHeight="1">
      <c r="A136" s="195"/>
      <c r="B136" s="195"/>
      <c r="C136" s="195"/>
      <c r="D136" s="137"/>
      <c r="E136" s="137">
        <v>224</v>
      </c>
      <c r="F136" s="137"/>
      <c r="G136" s="135" t="s">
        <v>508</v>
      </c>
      <c r="H136" s="137" t="s">
        <v>166</v>
      </c>
      <c r="I136" s="139">
        <v>5</v>
      </c>
      <c r="J136" s="139">
        <v>5</v>
      </c>
      <c r="K136" s="139">
        <v>100</v>
      </c>
      <c r="L136" s="190">
        <v>0</v>
      </c>
      <c r="M136" s="190">
        <v>0</v>
      </c>
      <c r="N136" s="190">
        <v>0</v>
      </c>
      <c r="O136" s="190">
        <v>0</v>
      </c>
      <c r="P136" s="306">
        <v>0</v>
      </c>
      <c r="Q136" s="306">
        <v>0</v>
      </c>
    </row>
    <row r="137" spans="1:17" s="38" customFormat="1" ht="18" customHeight="1">
      <c r="A137" s="195"/>
      <c r="B137" s="195"/>
      <c r="C137" s="195"/>
      <c r="D137" s="137">
        <v>6</v>
      </c>
      <c r="E137" s="137"/>
      <c r="F137" s="137"/>
      <c r="G137" s="138" t="s">
        <v>162</v>
      </c>
      <c r="H137" s="137"/>
      <c r="I137" s="144"/>
      <c r="J137" s="144"/>
      <c r="K137" s="144"/>
      <c r="L137" s="268">
        <v>663336</v>
      </c>
      <c r="M137" s="268">
        <v>571716</v>
      </c>
      <c r="N137" s="268">
        <v>571716</v>
      </c>
      <c r="O137" s="268">
        <v>571716</v>
      </c>
      <c r="P137" s="307"/>
      <c r="Q137" s="295"/>
    </row>
    <row r="138" spans="1:17" s="38" customFormat="1" ht="24" customHeight="1">
      <c r="A138" s="195"/>
      <c r="B138" s="195"/>
      <c r="C138" s="195"/>
      <c r="D138" s="137"/>
      <c r="E138" s="137">
        <v>225</v>
      </c>
      <c r="F138" s="137"/>
      <c r="G138" s="135" t="s">
        <v>202</v>
      </c>
      <c r="H138" s="137" t="s">
        <v>170</v>
      </c>
      <c r="I138" s="144">
        <v>3</v>
      </c>
      <c r="J138" s="144">
        <v>3</v>
      </c>
      <c r="K138" s="144">
        <v>100</v>
      </c>
      <c r="L138" s="192">
        <v>663336</v>
      </c>
      <c r="M138" s="192">
        <v>571716</v>
      </c>
      <c r="N138" s="192">
        <v>571716</v>
      </c>
      <c r="O138" s="192">
        <v>571716</v>
      </c>
      <c r="P138" s="307">
        <f>M138/L138*100</f>
        <v>86.1879952241398</v>
      </c>
      <c r="Q138" s="295">
        <f>K138/P138*100</f>
        <v>116.02543920408036</v>
      </c>
    </row>
    <row r="139" spans="1:17" s="38" customFormat="1" ht="24" customHeight="1">
      <c r="A139" s="195">
        <v>5</v>
      </c>
      <c r="B139" s="195"/>
      <c r="C139" s="195"/>
      <c r="D139" s="137"/>
      <c r="E139" s="137"/>
      <c r="F139" s="137"/>
      <c r="G139" s="138" t="s">
        <v>222</v>
      </c>
      <c r="H139" s="137"/>
      <c r="I139" s="144"/>
      <c r="J139" s="144"/>
      <c r="K139" s="144"/>
      <c r="L139" s="197">
        <v>171483573.25</v>
      </c>
      <c r="M139" s="197">
        <v>165998915.57</v>
      </c>
      <c r="N139" s="197">
        <v>165998915.57</v>
      </c>
      <c r="O139" s="197">
        <v>165998915.57</v>
      </c>
      <c r="P139" s="143"/>
      <c r="Q139" s="144"/>
    </row>
    <row r="140" spans="1:17" s="38" customFormat="1" ht="15" customHeight="1">
      <c r="A140" s="195"/>
      <c r="B140" s="195">
        <v>1</v>
      </c>
      <c r="C140" s="195"/>
      <c r="D140" s="137"/>
      <c r="E140" s="137"/>
      <c r="F140" s="137"/>
      <c r="G140" s="138" t="s">
        <v>152</v>
      </c>
      <c r="H140" s="137"/>
      <c r="I140" s="144"/>
      <c r="J140" s="144"/>
      <c r="K140" s="144"/>
      <c r="L140" s="193">
        <f>L141+L144</f>
        <v>171483573.25</v>
      </c>
      <c r="M140" s="193">
        <f>M141+M144</f>
        <v>165998915.57</v>
      </c>
      <c r="N140" s="193">
        <f>N141+N144</f>
        <v>165998915.57</v>
      </c>
      <c r="O140" s="193">
        <f>O141+O144</f>
        <v>165998915.57</v>
      </c>
      <c r="P140" s="143"/>
      <c r="Q140" s="144"/>
    </row>
    <row r="141" spans="1:17" s="38" customFormat="1" ht="26.25" customHeight="1">
      <c r="A141" s="195"/>
      <c r="B141" s="195"/>
      <c r="C141" s="195">
        <v>3</v>
      </c>
      <c r="D141" s="137"/>
      <c r="E141" s="137"/>
      <c r="F141" s="137"/>
      <c r="G141" s="138" t="s">
        <v>511</v>
      </c>
      <c r="H141" s="137"/>
      <c r="I141" s="144"/>
      <c r="J141" s="144"/>
      <c r="K141" s="144"/>
      <c r="L141" s="191">
        <v>34180621.52</v>
      </c>
      <c r="M141" s="191">
        <v>34119924.38</v>
      </c>
      <c r="N141" s="191">
        <v>34119924.38</v>
      </c>
      <c r="O141" s="191">
        <v>34119924.38</v>
      </c>
      <c r="P141" s="143"/>
      <c r="Q141" s="144"/>
    </row>
    <row r="142" spans="1:17" s="38" customFormat="1" ht="16.5" customHeight="1">
      <c r="A142" s="195"/>
      <c r="B142" s="195"/>
      <c r="C142" s="195"/>
      <c r="D142" s="137">
        <v>1</v>
      </c>
      <c r="E142" s="137"/>
      <c r="F142" s="137"/>
      <c r="G142" s="138" t="s">
        <v>228</v>
      </c>
      <c r="H142" s="137"/>
      <c r="I142" s="144"/>
      <c r="J142" s="144"/>
      <c r="K142" s="144"/>
      <c r="L142" s="268">
        <v>34180621.52</v>
      </c>
      <c r="M142" s="268">
        <v>34119924.38</v>
      </c>
      <c r="N142" s="268">
        <v>34119924.38</v>
      </c>
      <c r="O142" s="268">
        <v>34119924.38</v>
      </c>
      <c r="P142" s="143"/>
      <c r="Q142" s="144"/>
    </row>
    <row r="143" spans="1:17" s="38" customFormat="1" ht="16.5" customHeight="1">
      <c r="A143" s="195"/>
      <c r="B143" s="195"/>
      <c r="C143" s="195"/>
      <c r="D143" s="137"/>
      <c r="E143" s="137">
        <v>204</v>
      </c>
      <c r="F143" s="137"/>
      <c r="G143" s="135" t="s">
        <v>338</v>
      </c>
      <c r="H143" s="137" t="s">
        <v>170</v>
      </c>
      <c r="I143" s="144">
        <v>1</v>
      </c>
      <c r="J143" s="144">
        <v>1</v>
      </c>
      <c r="K143" s="144">
        <v>100</v>
      </c>
      <c r="L143" s="192">
        <v>34180621.52</v>
      </c>
      <c r="M143" s="192">
        <v>34119924.38</v>
      </c>
      <c r="N143" s="192">
        <v>34119924.38</v>
      </c>
      <c r="O143" s="192">
        <v>34119924.38</v>
      </c>
      <c r="P143" s="143">
        <f>M143/L143*100</f>
        <v>99.82242236302086</v>
      </c>
      <c r="Q143" s="144">
        <f>K143/P143*100</f>
        <v>100.1778935361169</v>
      </c>
    </row>
    <row r="144" spans="1:17" s="38" customFormat="1" ht="16.5" customHeight="1">
      <c r="A144" s="195"/>
      <c r="B144" s="195"/>
      <c r="C144" s="195">
        <v>8</v>
      </c>
      <c r="D144" s="137"/>
      <c r="E144" s="137"/>
      <c r="F144" s="137"/>
      <c r="G144" s="138" t="s">
        <v>510</v>
      </c>
      <c r="H144" s="137"/>
      <c r="I144" s="144"/>
      <c r="J144" s="144"/>
      <c r="K144" s="144"/>
      <c r="L144" s="191">
        <v>137302951.73</v>
      </c>
      <c r="M144" s="191">
        <v>131878991.19</v>
      </c>
      <c r="N144" s="191">
        <v>131878991.19</v>
      </c>
      <c r="O144" s="191">
        <v>131878991.19</v>
      </c>
      <c r="P144" s="143"/>
      <c r="Q144" s="144"/>
    </row>
    <row r="145" spans="1:17" s="38" customFormat="1" ht="15" customHeight="1">
      <c r="A145" s="195"/>
      <c r="B145" s="195"/>
      <c r="C145" s="195"/>
      <c r="D145" s="137">
        <v>5</v>
      </c>
      <c r="E145" s="137"/>
      <c r="F145" s="137"/>
      <c r="G145" s="138" t="s">
        <v>224</v>
      </c>
      <c r="H145" s="137"/>
      <c r="I145" s="144"/>
      <c r="J145" s="144"/>
      <c r="K145" s="144"/>
      <c r="L145" s="268">
        <v>137302951.73</v>
      </c>
      <c r="M145" s="268">
        <v>131878991.19</v>
      </c>
      <c r="N145" s="268">
        <v>131878991.19</v>
      </c>
      <c r="O145" s="268">
        <v>131878991.19</v>
      </c>
      <c r="P145" s="143"/>
      <c r="Q145" s="144"/>
    </row>
    <row r="146" spans="1:17" s="38" customFormat="1" ht="27" customHeight="1">
      <c r="A146" s="195"/>
      <c r="B146" s="195"/>
      <c r="C146" s="195"/>
      <c r="D146" s="137"/>
      <c r="E146" s="137">
        <v>201</v>
      </c>
      <c r="F146" s="137"/>
      <c r="G146" s="135" t="s">
        <v>337</v>
      </c>
      <c r="H146" s="137" t="s">
        <v>226</v>
      </c>
      <c r="I146" s="144">
        <v>1</v>
      </c>
      <c r="J146" s="144">
        <v>1</v>
      </c>
      <c r="K146" s="144">
        <v>100</v>
      </c>
      <c r="L146" s="192">
        <v>137302951.73</v>
      </c>
      <c r="M146" s="192">
        <v>131878991.19</v>
      </c>
      <c r="N146" s="192">
        <v>131878991.19</v>
      </c>
      <c r="O146" s="192">
        <v>131878991.19</v>
      </c>
      <c r="P146" s="143">
        <f>M146/L146*100</f>
        <v>96.04964025051264</v>
      </c>
      <c r="Q146" s="144">
        <f>K146/P146*100</f>
        <v>104.11283138508819</v>
      </c>
    </row>
    <row r="147" spans="1:17" s="38" customFormat="1" ht="15" customHeight="1">
      <c r="A147" s="137"/>
      <c r="B147" s="137"/>
      <c r="C147" s="137"/>
      <c r="D147" s="137"/>
      <c r="E147" s="137"/>
      <c r="F147" s="137"/>
      <c r="G147" s="135"/>
      <c r="H147" s="137"/>
      <c r="I147" s="144"/>
      <c r="J147" s="144"/>
      <c r="K147" s="144"/>
      <c r="L147" s="192"/>
      <c r="M147" s="192"/>
      <c r="N147" s="192"/>
      <c r="O147" s="192"/>
      <c r="P147" s="143"/>
      <c r="Q147" s="144"/>
    </row>
    <row r="148" spans="1:17" s="38" customFormat="1" ht="15" customHeight="1">
      <c r="A148" s="137"/>
      <c r="B148" s="137"/>
      <c r="C148" s="137"/>
      <c r="D148" s="137"/>
      <c r="E148" s="137"/>
      <c r="F148" s="137"/>
      <c r="G148" s="135"/>
      <c r="H148" s="137"/>
      <c r="I148" s="144"/>
      <c r="J148" s="144"/>
      <c r="K148" s="144"/>
      <c r="L148" s="192"/>
      <c r="M148" s="192"/>
      <c r="N148" s="192"/>
      <c r="O148" s="192"/>
      <c r="P148" s="143"/>
      <c r="Q148" s="144"/>
    </row>
    <row r="149" spans="1:17" s="38" customFormat="1" ht="15" customHeight="1">
      <c r="A149" s="137"/>
      <c r="B149" s="137"/>
      <c r="C149" s="137"/>
      <c r="D149" s="137"/>
      <c r="E149" s="137"/>
      <c r="F149" s="137"/>
      <c r="G149" s="138"/>
      <c r="H149" s="137"/>
      <c r="I149" s="144"/>
      <c r="J149" s="144"/>
      <c r="K149" s="144"/>
      <c r="L149" s="145"/>
      <c r="M149" s="145"/>
      <c r="N149" s="145"/>
      <c r="O149" s="145"/>
      <c r="P149" s="143"/>
      <c r="Q149" s="144"/>
    </row>
    <row r="150" spans="1:17" s="38" customFormat="1" ht="15" customHeight="1">
      <c r="A150" s="137"/>
      <c r="B150" s="137"/>
      <c r="C150" s="137"/>
      <c r="D150" s="137"/>
      <c r="E150" s="137"/>
      <c r="F150" s="137"/>
      <c r="G150" s="138" t="s">
        <v>335</v>
      </c>
      <c r="H150" s="137"/>
      <c r="I150" s="144"/>
      <c r="J150" s="144"/>
      <c r="K150" s="144"/>
      <c r="L150" s="197">
        <v>592810949.56</v>
      </c>
      <c r="M150" s="197">
        <v>586706820.91</v>
      </c>
      <c r="N150" s="197">
        <v>586706820.91</v>
      </c>
      <c r="O150" s="197">
        <v>586706820.91</v>
      </c>
      <c r="P150" s="143"/>
      <c r="Q150" s="144"/>
    </row>
    <row r="151" spans="1:17" s="38" customFormat="1" ht="15" customHeight="1">
      <c r="A151" s="146"/>
      <c r="B151" s="146"/>
      <c r="C151" s="146"/>
      <c r="D151" s="146"/>
      <c r="E151" s="146"/>
      <c r="F151" s="146"/>
      <c r="G151" s="19"/>
      <c r="H151" s="146"/>
      <c r="I151" s="149"/>
      <c r="J151" s="149"/>
      <c r="K151" s="149"/>
      <c r="L151" s="150"/>
      <c r="M151" s="150"/>
      <c r="N151" s="150"/>
      <c r="O151" s="150"/>
      <c r="P151" s="148"/>
      <c r="Q151" s="149"/>
    </row>
    <row r="152" spans="2:3" ht="13.5">
      <c r="B152" s="9"/>
      <c r="C152" s="21"/>
    </row>
    <row r="153" spans="1:17" ht="13.5">
      <c r="A153" s="374" t="s">
        <v>513</v>
      </c>
      <c r="B153" s="375"/>
      <c r="C153" s="375"/>
      <c r="D153" s="375"/>
      <c r="E153" s="375"/>
      <c r="F153" s="375"/>
      <c r="G153" s="375"/>
      <c r="H153" s="375"/>
      <c r="I153" s="375"/>
      <c r="J153" s="375"/>
      <c r="K153" s="375"/>
      <c r="L153" s="375"/>
      <c r="M153" s="375"/>
      <c r="N153" s="375"/>
      <c r="O153" s="375"/>
      <c r="P153" s="375"/>
      <c r="Q153" s="375"/>
    </row>
    <row r="154" spans="3:15" ht="13.5">
      <c r="C154" s="12"/>
      <c r="L154" s="292"/>
      <c r="M154" s="14"/>
      <c r="O154" s="291"/>
    </row>
    <row r="159" spans="2:3" ht="13.5">
      <c r="B159" s="9"/>
      <c r="C159" s="21"/>
    </row>
    <row r="160" spans="2:13" ht="13.5">
      <c r="B160" s="12"/>
      <c r="C160" s="9"/>
      <c r="L160" s="11"/>
      <c r="M160" s="11"/>
    </row>
    <row r="161" spans="3:13" ht="13.5">
      <c r="C161" s="12"/>
      <c r="L161" s="14"/>
      <c r="M161" s="14"/>
    </row>
  </sheetData>
  <sheetProtection/>
  <mergeCells count="17">
    <mergeCell ref="C7:C9"/>
    <mergeCell ref="A7:A9"/>
    <mergeCell ref="A3:Q3"/>
    <mergeCell ref="A5:Q5"/>
    <mergeCell ref="A6:Q6"/>
    <mergeCell ref="L8:O8"/>
    <mergeCell ref="B7:B9"/>
    <mergeCell ref="A153:Q153"/>
    <mergeCell ref="E7:E9"/>
    <mergeCell ref="Q8:Q9"/>
    <mergeCell ref="H7:H9"/>
    <mergeCell ref="D7:D9"/>
    <mergeCell ref="F7:F9"/>
    <mergeCell ref="A94:Q94"/>
    <mergeCell ref="G7:G9"/>
    <mergeCell ref="P8:P9"/>
    <mergeCell ref="K8:K9"/>
  </mergeCells>
  <printOptions horizontalCentered="1"/>
  <pageMargins left="0.3937007874015748" right="0.3937007874015748" top="1.1811023622047245" bottom="0.35433070866141736" header="0.1968503937007874" footer="0.1968503937007874"/>
  <pageSetup horizontalDpi="600" verticalDpi="600" orientation="landscape" scale="65" r:id="rId2"/>
  <headerFooter alignWithMargins="0">
    <oddHeader>&amp;C&amp;G</oddHeader>
    <oddFooter>&amp;C&amp;P&amp;RINFORME DE AVANCE TRIMESTRAL ENERO-JUNIO</oddFooter>
  </headerFooter>
  <rowBreaks count="4" manualBreakCount="4">
    <brk id="41" max="255" man="1"/>
    <brk id="69" max="255" man="1"/>
    <brk id="98" max="255" man="1"/>
    <brk id="127" max="255" man="1"/>
  </rowBreaks>
  <legacyDrawingHF r:id="rId1"/>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61">
      <selection activeCell="G75" sqref="G75"/>
    </sheetView>
  </sheetViews>
  <sheetFormatPr defaultColWidth="11.421875" defaultRowHeight="12.75"/>
  <cols>
    <col min="1" max="5" width="4.7109375" style="1" customWidth="1"/>
    <col min="6" max="6" width="47.00390625" style="1" customWidth="1"/>
    <col min="7" max="7" width="85.7109375" style="1" customWidth="1"/>
    <col min="8" max="16384" width="11.421875" style="1" customWidth="1"/>
  </cols>
  <sheetData>
    <row r="1" spans="1:7" ht="34.5" customHeight="1">
      <c r="A1" s="357" t="s">
        <v>76</v>
      </c>
      <c r="B1" s="358"/>
      <c r="C1" s="358"/>
      <c r="D1" s="358"/>
      <c r="E1" s="358"/>
      <c r="F1" s="358"/>
      <c r="G1" s="359"/>
    </row>
    <row r="2" ht="6" customHeight="1">
      <c r="G2" s="112"/>
    </row>
    <row r="3" spans="1:7" ht="19.5" customHeight="1">
      <c r="A3" s="360" t="s">
        <v>128</v>
      </c>
      <c r="B3" s="361"/>
      <c r="C3" s="361"/>
      <c r="D3" s="361"/>
      <c r="E3" s="361"/>
      <c r="F3" s="361"/>
      <c r="G3" s="362"/>
    </row>
    <row r="4" spans="1:7" ht="19.5" customHeight="1">
      <c r="A4" s="360" t="s">
        <v>640</v>
      </c>
      <c r="B4" s="361"/>
      <c r="C4" s="361"/>
      <c r="D4" s="361"/>
      <c r="E4" s="361"/>
      <c r="F4" s="361"/>
      <c r="G4" s="362"/>
    </row>
    <row r="5" spans="1:7" ht="26.25" customHeight="1">
      <c r="A5" s="355" t="s">
        <v>74</v>
      </c>
      <c r="B5" s="355" t="s">
        <v>36</v>
      </c>
      <c r="C5" s="355" t="s">
        <v>33</v>
      </c>
      <c r="D5" s="355" t="s">
        <v>34</v>
      </c>
      <c r="E5" s="355" t="s">
        <v>0</v>
      </c>
      <c r="F5" s="355" t="s">
        <v>1</v>
      </c>
      <c r="G5" s="323" t="s">
        <v>61</v>
      </c>
    </row>
    <row r="6" spans="1:7" ht="23.25" customHeight="1">
      <c r="A6" s="387"/>
      <c r="B6" s="387"/>
      <c r="C6" s="387"/>
      <c r="D6" s="387"/>
      <c r="E6" s="387"/>
      <c r="F6" s="387"/>
      <c r="G6" s="324" t="s">
        <v>739</v>
      </c>
    </row>
    <row r="7" spans="1:7" ht="30" customHeight="1">
      <c r="A7" s="356"/>
      <c r="B7" s="356"/>
      <c r="C7" s="356"/>
      <c r="D7" s="356"/>
      <c r="E7" s="356"/>
      <c r="F7" s="356"/>
      <c r="G7" s="325" t="s">
        <v>62</v>
      </c>
    </row>
    <row r="8" spans="1:7" s="77" customFormat="1" ht="15" customHeight="1">
      <c r="A8" s="259"/>
      <c r="B8" s="260"/>
      <c r="C8" s="260"/>
      <c r="D8" s="260"/>
      <c r="E8" s="260"/>
      <c r="F8" s="138"/>
      <c r="G8" s="263"/>
    </row>
    <row r="9" spans="1:7" s="77" customFormat="1" ht="27.75" customHeight="1">
      <c r="A9" s="260">
        <v>1</v>
      </c>
      <c r="B9" s="261"/>
      <c r="C9" s="261"/>
      <c r="D9" s="261"/>
      <c r="E9" s="261"/>
      <c r="F9" s="138" t="s">
        <v>151</v>
      </c>
      <c r="G9" s="264"/>
    </row>
    <row r="10" spans="1:7" s="77" customFormat="1" ht="15" customHeight="1">
      <c r="A10" s="260"/>
      <c r="B10" s="260">
        <v>1</v>
      </c>
      <c r="C10" s="261"/>
      <c r="D10" s="261"/>
      <c r="E10" s="261"/>
      <c r="F10" s="138" t="s">
        <v>152</v>
      </c>
      <c r="G10" s="264"/>
    </row>
    <row r="11" spans="1:7" s="77" customFormat="1" ht="15" customHeight="1">
      <c r="A11" s="260"/>
      <c r="B11" s="260"/>
      <c r="C11" s="260">
        <v>2</v>
      </c>
      <c r="D11" s="261"/>
      <c r="E11" s="260"/>
      <c r="F11" s="138" t="s">
        <v>153</v>
      </c>
      <c r="G11" s="138"/>
    </row>
    <row r="12" spans="1:7" s="77" customFormat="1" ht="15" customHeight="1">
      <c r="A12" s="260"/>
      <c r="B12" s="260"/>
      <c r="C12" s="260"/>
      <c r="D12" s="260">
        <v>4</v>
      </c>
      <c r="E12" s="261"/>
      <c r="F12" s="138" t="s">
        <v>154</v>
      </c>
      <c r="G12" s="138"/>
    </row>
    <row r="13" spans="1:7" s="77" customFormat="1" ht="15" customHeight="1">
      <c r="A13" s="260"/>
      <c r="B13" s="260"/>
      <c r="C13" s="260"/>
      <c r="D13" s="260"/>
      <c r="E13" s="260">
        <v>201</v>
      </c>
      <c r="F13" s="135" t="s">
        <v>155</v>
      </c>
      <c r="G13" s="137" t="s">
        <v>716</v>
      </c>
    </row>
    <row r="14" spans="1:7" s="77" customFormat="1" ht="14.25" customHeight="1">
      <c r="A14" s="260"/>
      <c r="B14" s="260"/>
      <c r="C14" s="260"/>
      <c r="D14" s="260"/>
      <c r="E14" s="260"/>
      <c r="F14" s="138"/>
      <c r="G14" s="138"/>
    </row>
    <row r="15" spans="1:7" s="77" customFormat="1" ht="13.5" customHeight="1">
      <c r="A15" s="260"/>
      <c r="B15" s="260"/>
      <c r="C15" s="260"/>
      <c r="D15" s="260"/>
      <c r="E15" s="260"/>
      <c r="F15" s="138"/>
      <c r="G15" s="138"/>
    </row>
    <row r="16" spans="1:7" s="77" customFormat="1" ht="15" customHeight="1">
      <c r="A16" s="260"/>
      <c r="B16" s="260"/>
      <c r="C16" s="260"/>
      <c r="D16" s="260"/>
      <c r="E16" s="260"/>
      <c r="F16" s="138"/>
      <c r="G16" s="138"/>
    </row>
    <row r="17" spans="1:7" s="77" customFormat="1" ht="16.5" customHeight="1">
      <c r="A17" s="260"/>
      <c r="B17" s="260">
        <v>2</v>
      </c>
      <c r="C17" s="260"/>
      <c r="D17" s="260"/>
      <c r="E17" s="260"/>
      <c r="F17" s="138" t="s">
        <v>156</v>
      </c>
      <c r="G17" s="138"/>
    </row>
    <row r="18" spans="1:7" s="77" customFormat="1" ht="16.5" customHeight="1">
      <c r="A18" s="260"/>
      <c r="B18" s="260"/>
      <c r="C18" s="260">
        <v>2</v>
      </c>
      <c r="D18" s="260"/>
      <c r="E18" s="260"/>
      <c r="F18" s="138" t="s">
        <v>161</v>
      </c>
      <c r="G18" s="138"/>
    </row>
    <row r="19" spans="1:7" s="77" customFormat="1" ht="18.75" customHeight="1">
      <c r="A19" s="260"/>
      <c r="B19" s="260"/>
      <c r="C19" s="260"/>
      <c r="D19" s="260">
        <v>6</v>
      </c>
      <c r="E19" s="260"/>
      <c r="F19" s="138" t="s">
        <v>162</v>
      </c>
      <c r="G19" s="138"/>
    </row>
    <row r="20" spans="1:7" s="77" customFormat="1" ht="12.75" customHeight="1">
      <c r="A20" s="260"/>
      <c r="B20" s="260"/>
      <c r="C20" s="260"/>
      <c r="D20" s="260"/>
      <c r="E20" s="260">
        <v>203</v>
      </c>
      <c r="F20" s="135" t="s">
        <v>169</v>
      </c>
      <c r="G20" s="137"/>
    </row>
    <row r="21" spans="1:7" s="77" customFormat="1" ht="26.25" customHeight="1">
      <c r="A21" s="260"/>
      <c r="B21" s="260"/>
      <c r="C21" s="260"/>
      <c r="D21" s="260"/>
      <c r="E21" s="260"/>
      <c r="F21" s="138"/>
      <c r="G21" s="137" t="s">
        <v>717</v>
      </c>
    </row>
    <row r="22" spans="1:7" s="77" customFormat="1" ht="12.75" customHeight="1">
      <c r="A22" s="260"/>
      <c r="B22" s="260"/>
      <c r="C22" s="260"/>
      <c r="D22" s="260"/>
      <c r="E22" s="260"/>
      <c r="F22" s="138"/>
      <c r="G22" s="138" t="s">
        <v>718</v>
      </c>
    </row>
    <row r="23" spans="1:7" s="77" customFormat="1" ht="18.75" customHeight="1">
      <c r="A23" s="260"/>
      <c r="B23" s="260"/>
      <c r="C23" s="260"/>
      <c r="D23" s="260"/>
      <c r="E23" s="260"/>
      <c r="F23" s="138"/>
      <c r="G23" s="138" t="s">
        <v>719</v>
      </c>
    </row>
    <row r="24" spans="1:7" s="77" customFormat="1" ht="36.75" customHeight="1">
      <c r="A24" s="260"/>
      <c r="B24" s="260"/>
      <c r="C24" s="260"/>
      <c r="D24" s="260"/>
      <c r="E24" s="260"/>
      <c r="F24" s="138"/>
      <c r="G24" s="138" t="s">
        <v>741</v>
      </c>
    </row>
    <row r="25" spans="1:7" s="77" customFormat="1" ht="18.75" customHeight="1">
      <c r="A25" s="260"/>
      <c r="B25" s="260"/>
      <c r="C25" s="260"/>
      <c r="D25" s="260"/>
      <c r="E25" s="260"/>
      <c r="F25" s="138"/>
      <c r="G25" s="138"/>
    </row>
    <row r="26" spans="1:7" s="77" customFormat="1" ht="17.25" customHeight="1">
      <c r="A26" s="260"/>
      <c r="B26" s="260"/>
      <c r="C26" s="260"/>
      <c r="D26" s="260"/>
      <c r="E26" s="260">
        <v>204</v>
      </c>
      <c r="F26" s="135" t="s">
        <v>163</v>
      </c>
      <c r="G26" s="137" t="s">
        <v>716</v>
      </c>
    </row>
    <row r="27" spans="1:7" s="77" customFormat="1" ht="16.5" customHeight="1">
      <c r="A27" s="260"/>
      <c r="B27" s="260"/>
      <c r="C27" s="260"/>
      <c r="D27" s="260"/>
      <c r="E27" s="260"/>
      <c r="F27" s="138"/>
      <c r="G27" s="138"/>
    </row>
    <row r="28" spans="1:7" s="77" customFormat="1" ht="15" customHeight="1">
      <c r="A28" s="260"/>
      <c r="B28" s="260"/>
      <c r="C28" s="260">
        <v>3</v>
      </c>
      <c r="D28" s="260"/>
      <c r="E28" s="260"/>
      <c r="F28" s="138" t="s">
        <v>171</v>
      </c>
      <c r="G28" s="138"/>
    </row>
    <row r="29" spans="1:7" s="77" customFormat="1" ht="12.75" customHeight="1">
      <c r="A29" s="260"/>
      <c r="B29" s="260"/>
      <c r="C29" s="260"/>
      <c r="D29" s="260">
        <v>1</v>
      </c>
      <c r="E29" s="260"/>
      <c r="F29" s="138" t="s">
        <v>172</v>
      </c>
      <c r="G29" s="138"/>
    </row>
    <row r="30" spans="1:7" s="77" customFormat="1" ht="15" customHeight="1">
      <c r="A30" s="260"/>
      <c r="B30" s="260"/>
      <c r="C30" s="260"/>
      <c r="D30" s="260"/>
      <c r="E30" s="260">
        <v>205</v>
      </c>
      <c r="F30" s="135" t="s">
        <v>173</v>
      </c>
      <c r="G30" s="137" t="s">
        <v>716</v>
      </c>
    </row>
    <row r="31" spans="1:7" s="77" customFormat="1" ht="15" customHeight="1">
      <c r="A31" s="260"/>
      <c r="B31" s="260"/>
      <c r="C31" s="261"/>
      <c r="D31" s="261"/>
      <c r="E31" s="261"/>
      <c r="F31" s="263"/>
      <c r="G31" s="264"/>
    </row>
    <row r="32" spans="1:7" s="77" customFormat="1" ht="11.25" customHeight="1">
      <c r="A32" s="260"/>
      <c r="B32" s="260"/>
      <c r="C32" s="261"/>
      <c r="D32" s="261"/>
      <c r="E32" s="261"/>
      <c r="F32" s="263"/>
      <c r="G32" s="264"/>
    </row>
    <row r="33" spans="1:7" s="77" customFormat="1" ht="12" customHeight="1">
      <c r="A33" s="262"/>
      <c r="B33" s="262"/>
      <c r="C33" s="262"/>
      <c r="D33" s="271"/>
      <c r="E33" s="262"/>
      <c r="F33" s="147"/>
      <c r="G33" s="147"/>
    </row>
    <row r="34" spans="1:7" ht="13.5">
      <c r="A34" s="286"/>
      <c r="B34" s="287"/>
      <c r="C34" s="287"/>
      <c r="D34" s="286"/>
      <c r="E34" s="286"/>
      <c r="F34" s="286"/>
      <c r="G34" s="286"/>
    </row>
    <row r="35" spans="1:7" ht="13.5">
      <c r="A35" s="265"/>
      <c r="B35" s="265"/>
      <c r="C35" s="265"/>
      <c r="D35" s="265"/>
      <c r="E35" s="265"/>
      <c r="F35" s="265"/>
      <c r="G35" s="265"/>
    </row>
    <row r="36" spans="1:7" ht="22.5">
      <c r="A36" s="265"/>
      <c r="B36" s="265"/>
      <c r="C36" s="260">
        <v>4</v>
      </c>
      <c r="D36" s="260"/>
      <c r="E36" s="261"/>
      <c r="F36" s="138" t="s">
        <v>178</v>
      </c>
      <c r="G36" s="138"/>
    </row>
    <row r="37" spans="1:7" ht="13.5">
      <c r="A37" s="265"/>
      <c r="B37" s="265"/>
      <c r="C37" s="260"/>
      <c r="D37" s="260">
        <v>1</v>
      </c>
      <c r="E37" s="260"/>
      <c r="F37" s="138" t="s">
        <v>342</v>
      </c>
      <c r="G37" s="138"/>
    </row>
    <row r="38" spans="1:7" ht="22.5">
      <c r="A38" s="265"/>
      <c r="B38" s="265"/>
      <c r="C38" s="260"/>
      <c r="D38" s="260"/>
      <c r="E38" s="260">
        <v>210</v>
      </c>
      <c r="F38" s="135" t="s">
        <v>174</v>
      </c>
      <c r="G38" s="137" t="s">
        <v>716</v>
      </c>
    </row>
    <row r="39" spans="1:7" ht="13.5">
      <c r="A39" s="265"/>
      <c r="B39" s="265"/>
      <c r="C39" s="260"/>
      <c r="D39" s="260"/>
      <c r="E39" s="260"/>
      <c r="F39" s="135"/>
      <c r="G39" s="137"/>
    </row>
    <row r="40" spans="1:7" ht="13.5">
      <c r="A40" s="265"/>
      <c r="B40" s="265"/>
      <c r="C40" s="260"/>
      <c r="D40" s="260"/>
      <c r="E40" s="260">
        <v>211</v>
      </c>
      <c r="F40" s="135" t="s">
        <v>175</v>
      </c>
      <c r="G40" s="137" t="s">
        <v>717</v>
      </c>
    </row>
    <row r="41" spans="1:7" ht="49.5" customHeight="1">
      <c r="A41" s="265"/>
      <c r="B41" s="265"/>
      <c r="C41" s="260"/>
      <c r="D41" s="260"/>
      <c r="E41" s="260"/>
      <c r="F41" s="138"/>
      <c r="G41" s="138" t="s">
        <v>720</v>
      </c>
    </row>
    <row r="42" spans="1:7" ht="22.5">
      <c r="A42" s="265"/>
      <c r="B42" s="265"/>
      <c r="C42" s="260"/>
      <c r="D42" s="260"/>
      <c r="E42" s="260"/>
      <c r="F42" s="138"/>
      <c r="G42" s="138" t="s">
        <v>721</v>
      </c>
    </row>
    <row r="43" spans="1:7" ht="36.75" customHeight="1">
      <c r="A43" s="265"/>
      <c r="B43" s="265"/>
      <c r="C43" s="260"/>
      <c r="D43" s="260"/>
      <c r="E43" s="260"/>
      <c r="F43" s="138"/>
      <c r="G43" s="138" t="s">
        <v>742</v>
      </c>
    </row>
    <row r="44" spans="1:7" ht="14.25" customHeight="1">
      <c r="A44" s="265"/>
      <c r="B44" s="265"/>
      <c r="C44" s="260"/>
      <c r="D44" s="260"/>
      <c r="E44" s="260"/>
      <c r="F44" s="138"/>
      <c r="G44" s="138"/>
    </row>
    <row r="45" spans="1:7" ht="22.5">
      <c r="A45" s="265"/>
      <c r="B45" s="265"/>
      <c r="C45" s="265"/>
      <c r="D45" s="265"/>
      <c r="E45" s="260">
        <v>212</v>
      </c>
      <c r="F45" s="135" t="s">
        <v>384</v>
      </c>
      <c r="G45" s="137" t="s">
        <v>717</v>
      </c>
    </row>
    <row r="46" spans="1:7" ht="13.5">
      <c r="A46" s="265"/>
      <c r="B46" s="265"/>
      <c r="C46" s="265"/>
      <c r="D46" s="265"/>
      <c r="E46" s="260"/>
      <c r="F46" s="138"/>
      <c r="G46" s="138" t="s">
        <v>718</v>
      </c>
    </row>
    <row r="47" spans="1:7" ht="25.5" customHeight="1">
      <c r="A47" s="265"/>
      <c r="B47" s="265"/>
      <c r="C47" s="265"/>
      <c r="D47" s="265"/>
      <c r="E47" s="260"/>
      <c r="F47" s="138"/>
      <c r="G47" s="138" t="s">
        <v>722</v>
      </c>
    </row>
    <row r="48" spans="1:7" ht="27" customHeight="1">
      <c r="A48" s="265"/>
      <c r="B48" s="265"/>
      <c r="C48" s="265"/>
      <c r="D48" s="265"/>
      <c r="E48" s="260"/>
      <c r="F48" s="138"/>
      <c r="G48" s="138" t="s">
        <v>743</v>
      </c>
    </row>
    <row r="49" spans="1:7" ht="13.5">
      <c r="A49" s="265"/>
      <c r="B49" s="265"/>
      <c r="C49" s="265"/>
      <c r="D49" s="260">
        <v>2</v>
      </c>
      <c r="E49" s="260"/>
      <c r="F49" s="138" t="s">
        <v>179</v>
      </c>
      <c r="G49" s="138"/>
    </row>
    <row r="50" spans="1:7" ht="22.5">
      <c r="A50" s="265"/>
      <c r="B50" s="265"/>
      <c r="C50" s="265"/>
      <c r="D50" s="260"/>
      <c r="E50" s="260">
        <v>213</v>
      </c>
      <c r="F50" s="135" t="s">
        <v>180</v>
      </c>
      <c r="G50" s="137" t="s">
        <v>717</v>
      </c>
    </row>
    <row r="51" spans="1:7" ht="13.5">
      <c r="A51" s="265"/>
      <c r="B51" s="265"/>
      <c r="C51" s="265"/>
      <c r="D51" s="260"/>
      <c r="E51" s="260"/>
      <c r="F51" s="138"/>
      <c r="G51" s="138" t="s">
        <v>718</v>
      </c>
    </row>
    <row r="52" spans="1:7" ht="13.5">
      <c r="A52" s="265"/>
      <c r="B52" s="265"/>
      <c r="C52" s="265"/>
      <c r="D52" s="260"/>
      <c r="E52" s="260"/>
      <c r="F52" s="138"/>
      <c r="G52" s="138" t="s">
        <v>723</v>
      </c>
    </row>
    <row r="53" spans="1:7" ht="33.75">
      <c r="A53" s="265"/>
      <c r="B53" s="265"/>
      <c r="C53" s="265"/>
      <c r="D53" s="260"/>
      <c r="E53" s="260"/>
      <c r="F53" s="138"/>
      <c r="G53" s="138" t="s">
        <v>744</v>
      </c>
    </row>
    <row r="54" spans="1:7" ht="13.5">
      <c r="A54" s="265"/>
      <c r="B54" s="265"/>
      <c r="C54" s="265"/>
      <c r="D54" s="260"/>
      <c r="E54" s="260"/>
      <c r="F54" s="138"/>
      <c r="G54" s="138"/>
    </row>
    <row r="55" spans="1:7" ht="13.5">
      <c r="A55" s="265"/>
      <c r="B55" s="265"/>
      <c r="C55" s="265"/>
      <c r="D55" s="261"/>
      <c r="E55" s="261">
        <v>215</v>
      </c>
      <c r="F55" s="135" t="s">
        <v>181</v>
      </c>
      <c r="G55" s="266" t="s">
        <v>716</v>
      </c>
    </row>
    <row r="56" spans="1:7" ht="13.5">
      <c r="A56" s="260"/>
      <c r="B56" s="260"/>
      <c r="C56" s="260"/>
      <c r="D56" s="260"/>
      <c r="E56" s="260"/>
      <c r="F56" s="258"/>
      <c r="G56" s="258"/>
    </row>
    <row r="57" spans="1:7" s="77" customFormat="1" ht="15.75" customHeight="1">
      <c r="A57" s="262"/>
      <c r="B57" s="262"/>
      <c r="C57" s="262"/>
      <c r="D57" s="271"/>
      <c r="E57" s="262"/>
      <c r="F57" s="147"/>
      <c r="G57" s="147"/>
    </row>
    <row r="58" spans="1:7" s="77" customFormat="1" ht="16.5" customHeight="1">
      <c r="A58" s="260"/>
      <c r="B58" s="260"/>
      <c r="C58" s="260"/>
      <c r="D58" s="260"/>
      <c r="E58" s="260"/>
      <c r="F58" s="135"/>
      <c r="G58" s="137"/>
    </row>
    <row r="59" spans="1:7" s="77" customFormat="1" ht="15" customHeight="1">
      <c r="A59" s="260"/>
      <c r="B59" s="260"/>
      <c r="C59" s="260">
        <v>5</v>
      </c>
      <c r="D59" s="260"/>
      <c r="E59" s="260"/>
      <c r="F59" s="138" t="s">
        <v>514</v>
      </c>
      <c r="G59" s="138"/>
    </row>
    <row r="60" spans="1:7" s="77" customFormat="1" ht="20.25" customHeight="1">
      <c r="A60" s="260"/>
      <c r="B60" s="260"/>
      <c r="C60" s="260"/>
      <c r="D60" s="260">
        <v>1</v>
      </c>
      <c r="E60" s="260"/>
      <c r="F60" s="138" t="s">
        <v>516</v>
      </c>
      <c r="G60" s="138"/>
    </row>
    <row r="61" spans="1:7" s="77" customFormat="1" ht="18" customHeight="1">
      <c r="A61" s="260"/>
      <c r="B61" s="260"/>
      <c r="C61" s="260"/>
      <c r="D61" s="260"/>
      <c r="E61" s="260">
        <v>216</v>
      </c>
      <c r="F61" s="135" t="s">
        <v>515</v>
      </c>
      <c r="G61" s="137" t="s">
        <v>716</v>
      </c>
    </row>
    <row r="62" spans="1:7" s="77" customFormat="1" ht="13.5" customHeight="1">
      <c r="A62" s="260"/>
      <c r="B62" s="260"/>
      <c r="C62" s="260"/>
      <c r="D62" s="260"/>
      <c r="E62" s="260"/>
      <c r="F62" s="135"/>
      <c r="G62" s="137"/>
    </row>
    <row r="63" spans="1:7" s="77" customFormat="1" ht="28.5" customHeight="1">
      <c r="A63" s="260"/>
      <c r="B63" s="260"/>
      <c r="C63" s="260"/>
      <c r="D63" s="260"/>
      <c r="E63" s="260">
        <v>218</v>
      </c>
      <c r="F63" s="135" t="s">
        <v>517</v>
      </c>
      <c r="G63" s="137" t="s">
        <v>724</v>
      </c>
    </row>
    <row r="64" spans="1:7" s="77" customFormat="1" ht="35.25" customHeight="1">
      <c r="A64" s="260"/>
      <c r="B64" s="260"/>
      <c r="C64" s="260"/>
      <c r="D64" s="260"/>
      <c r="E64" s="260"/>
      <c r="F64" s="135"/>
      <c r="G64" s="138" t="s">
        <v>725</v>
      </c>
    </row>
    <row r="65" spans="1:7" s="77" customFormat="1" ht="18" customHeight="1">
      <c r="A65" s="260"/>
      <c r="B65" s="260"/>
      <c r="C65" s="260"/>
      <c r="D65" s="260"/>
      <c r="E65" s="260"/>
      <c r="F65" s="135"/>
      <c r="G65" s="138" t="s">
        <v>723</v>
      </c>
    </row>
    <row r="66" spans="1:7" s="77" customFormat="1" ht="36" customHeight="1">
      <c r="A66" s="260"/>
      <c r="B66" s="260"/>
      <c r="C66" s="260"/>
      <c r="D66" s="260"/>
      <c r="E66" s="260"/>
      <c r="F66" s="135"/>
      <c r="G66" s="138" t="s">
        <v>726</v>
      </c>
    </row>
    <row r="67" spans="1:7" s="77" customFormat="1" ht="15" customHeight="1">
      <c r="A67" s="260"/>
      <c r="B67" s="260"/>
      <c r="C67" s="260">
        <v>6</v>
      </c>
      <c r="D67" s="260"/>
      <c r="E67" s="260"/>
      <c r="F67" s="138" t="s">
        <v>157</v>
      </c>
      <c r="G67" s="138"/>
    </row>
    <row r="68" spans="1:7" s="77" customFormat="1" ht="15" customHeight="1">
      <c r="A68" s="260"/>
      <c r="B68" s="260"/>
      <c r="C68" s="260"/>
      <c r="D68" s="260">
        <v>8</v>
      </c>
      <c r="E68" s="260"/>
      <c r="F68" s="138" t="s">
        <v>158</v>
      </c>
      <c r="G68" s="138"/>
    </row>
    <row r="69" spans="1:7" s="77" customFormat="1" ht="15" customHeight="1">
      <c r="A69" s="260"/>
      <c r="B69" s="260"/>
      <c r="C69" s="260"/>
      <c r="D69" s="260"/>
      <c r="E69" s="260">
        <v>222</v>
      </c>
      <c r="F69" s="135" t="s">
        <v>159</v>
      </c>
      <c r="G69" s="137" t="s">
        <v>717</v>
      </c>
    </row>
    <row r="70" spans="1:7" s="77" customFormat="1" ht="26.25" customHeight="1">
      <c r="A70" s="260"/>
      <c r="B70" s="260"/>
      <c r="C70" s="260"/>
      <c r="D70" s="260"/>
      <c r="E70" s="260"/>
      <c r="F70" s="135"/>
      <c r="G70" s="138" t="s">
        <v>737</v>
      </c>
    </row>
    <row r="71" spans="1:7" s="77" customFormat="1" ht="15" customHeight="1">
      <c r="A71" s="260"/>
      <c r="B71" s="260"/>
      <c r="C71" s="260"/>
      <c r="D71" s="260"/>
      <c r="E71" s="260"/>
      <c r="F71" s="135"/>
      <c r="G71" s="138" t="s">
        <v>723</v>
      </c>
    </row>
    <row r="72" spans="1:7" s="77" customFormat="1" ht="60.75" customHeight="1">
      <c r="A72" s="260"/>
      <c r="B72" s="260"/>
      <c r="C72" s="260"/>
      <c r="D72" s="260"/>
      <c r="E72" s="260"/>
      <c r="F72" s="135"/>
      <c r="G72" s="138" t="s">
        <v>768</v>
      </c>
    </row>
    <row r="73" spans="1:7" s="77" customFormat="1" ht="15" customHeight="1">
      <c r="A73" s="260"/>
      <c r="B73" s="260"/>
      <c r="C73" s="260"/>
      <c r="D73" s="260"/>
      <c r="E73" s="260"/>
      <c r="F73" s="135"/>
      <c r="G73" s="137"/>
    </row>
    <row r="74" spans="1:7" s="77" customFormat="1" ht="23.25" customHeight="1">
      <c r="A74" s="260"/>
      <c r="B74" s="260"/>
      <c r="C74" s="260"/>
      <c r="D74" s="260"/>
      <c r="E74" s="260">
        <v>224</v>
      </c>
      <c r="F74" s="135" t="s">
        <v>518</v>
      </c>
      <c r="G74" s="137" t="s">
        <v>716</v>
      </c>
    </row>
    <row r="75" spans="1:7" s="77" customFormat="1" ht="15" customHeight="1">
      <c r="A75" s="260"/>
      <c r="B75" s="260"/>
      <c r="C75" s="260"/>
      <c r="D75" s="260"/>
      <c r="E75" s="260"/>
      <c r="F75" s="138"/>
      <c r="G75" s="138"/>
    </row>
    <row r="76" spans="1:7" s="77" customFormat="1" ht="41.25" customHeight="1">
      <c r="A76" s="260"/>
      <c r="B76" s="260"/>
      <c r="C76" s="260"/>
      <c r="D76" s="260">
        <v>225</v>
      </c>
      <c r="E76" s="260"/>
      <c r="F76" s="135" t="s">
        <v>382</v>
      </c>
      <c r="G76" s="137" t="s">
        <v>716</v>
      </c>
    </row>
    <row r="77" spans="1:7" ht="13.5">
      <c r="A77" s="265"/>
      <c r="B77" s="272"/>
      <c r="C77" s="272"/>
      <c r="D77" s="265"/>
      <c r="E77" s="265"/>
      <c r="F77" s="273"/>
      <c r="G77" s="274"/>
    </row>
    <row r="78" spans="1:7" s="77" customFormat="1" ht="15" customHeight="1">
      <c r="A78" s="262"/>
      <c r="B78" s="262"/>
      <c r="C78" s="271"/>
      <c r="D78" s="271"/>
      <c r="E78" s="271"/>
      <c r="F78" s="277"/>
      <c r="G78" s="278"/>
    </row>
    <row r="79" spans="1:7" s="77" customFormat="1" ht="13.5" customHeight="1">
      <c r="A79" s="259"/>
      <c r="B79" s="259"/>
      <c r="C79" s="259"/>
      <c r="D79" s="288"/>
      <c r="E79" s="259"/>
      <c r="F79" s="290"/>
      <c r="G79" s="290"/>
    </row>
    <row r="80" spans="1:7" s="77" customFormat="1" ht="15" customHeight="1">
      <c r="A80" s="260"/>
      <c r="B80" s="260"/>
      <c r="C80" s="260"/>
      <c r="D80" s="260">
        <v>9</v>
      </c>
      <c r="E80" s="260"/>
      <c r="F80" s="138" t="s">
        <v>160</v>
      </c>
      <c r="G80" s="138"/>
    </row>
    <row r="81" spans="1:7" s="77" customFormat="1" ht="24.75" customHeight="1">
      <c r="A81" s="260"/>
      <c r="B81" s="260"/>
      <c r="C81" s="260"/>
      <c r="D81" s="260"/>
      <c r="E81" s="260">
        <v>227</v>
      </c>
      <c r="F81" s="135" t="s">
        <v>519</v>
      </c>
      <c r="G81" s="137" t="s">
        <v>716</v>
      </c>
    </row>
    <row r="82" spans="1:7" s="77" customFormat="1" ht="12" customHeight="1">
      <c r="A82" s="260"/>
      <c r="B82" s="260"/>
      <c r="C82" s="260"/>
      <c r="D82" s="260"/>
      <c r="E82" s="260"/>
      <c r="F82" s="135"/>
      <c r="G82" s="137"/>
    </row>
    <row r="83" spans="1:7" s="77" customFormat="1" ht="28.5" customHeight="1">
      <c r="A83" s="260"/>
      <c r="B83" s="260"/>
      <c r="C83" s="260"/>
      <c r="D83" s="260"/>
      <c r="E83" s="260">
        <v>228</v>
      </c>
      <c r="F83" s="135" t="s">
        <v>520</v>
      </c>
      <c r="G83" s="137" t="s">
        <v>716</v>
      </c>
    </row>
    <row r="84" spans="1:7" s="77" customFormat="1" ht="15" customHeight="1">
      <c r="A84" s="260"/>
      <c r="B84" s="260"/>
      <c r="C84" s="260"/>
      <c r="D84" s="260"/>
      <c r="E84" s="260"/>
      <c r="F84" s="138"/>
      <c r="G84" s="138"/>
    </row>
    <row r="85" spans="1:7" s="77" customFormat="1" ht="27" customHeight="1">
      <c r="A85" s="260"/>
      <c r="B85" s="260"/>
      <c r="C85" s="260"/>
      <c r="D85" s="260"/>
      <c r="E85" s="260">
        <v>229</v>
      </c>
      <c r="F85" s="135" t="s">
        <v>521</v>
      </c>
      <c r="G85" s="137" t="s">
        <v>716</v>
      </c>
    </row>
    <row r="86" spans="1:7" s="77" customFormat="1" ht="9" customHeight="1">
      <c r="A86" s="260"/>
      <c r="B86" s="260"/>
      <c r="C86" s="260"/>
      <c r="D86" s="260"/>
      <c r="E86" s="260"/>
      <c r="F86" s="138"/>
      <c r="G86" s="138"/>
    </row>
    <row r="87" spans="1:7" s="77" customFormat="1" ht="15" customHeight="1">
      <c r="A87" s="260"/>
      <c r="B87" s="260"/>
      <c r="C87" s="260"/>
      <c r="D87" s="260"/>
      <c r="E87" s="260">
        <v>230</v>
      </c>
      <c r="F87" s="135" t="s">
        <v>497</v>
      </c>
      <c r="G87" s="137" t="s">
        <v>716</v>
      </c>
    </row>
    <row r="88" spans="1:7" s="77" customFormat="1" ht="15" customHeight="1">
      <c r="A88" s="260"/>
      <c r="B88" s="260"/>
      <c r="C88" s="260"/>
      <c r="D88" s="260"/>
      <c r="E88" s="260"/>
      <c r="F88" s="138"/>
      <c r="G88" s="138"/>
    </row>
    <row r="89" spans="1:7" s="77" customFormat="1" ht="15" customHeight="1">
      <c r="A89" s="260"/>
      <c r="B89" s="260">
        <v>3</v>
      </c>
      <c r="C89" s="260"/>
      <c r="D89" s="260"/>
      <c r="E89" s="260"/>
      <c r="F89" s="138" t="s">
        <v>182</v>
      </c>
      <c r="G89" s="138"/>
    </row>
    <row r="90" spans="1:7" s="77" customFormat="1" ht="24.75" customHeight="1">
      <c r="A90" s="260"/>
      <c r="B90" s="260"/>
      <c r="C90" s="260">
        <v>1</v>
      </c>
      <c r="D90" s="260"/>
      <c r="E90" s="260"/>
      <c r="F90" s="138" t="s">
        <v>522</v>
      </c>
      <c r="G90" s="138"/>
    </row>
    <row r="91" spans="1:7" s="77" customFormat="1" ht="18.75" customHeight="1">
      <c r="A91" s="260"/>
      <c r="B91" s="260"/>
      <c r="C91" s="260"/>
      <c r="D91" s="260">
        <v>2</v>
      </c>
      <c r="E91" s="260"/>
      <c r="F91" s="138" t="s">
        <v>184</v>
      </c>
      <c r="G91" s="138"/>
    </row>
    <row r="92" spans="1:7" s="77" customFormat="1" ht="21.75" customHeight="1">
      <c r="A92" s="260"/>
      <c r="B92" s="260"/>
      <c r="C92" s="260"/>
      <c r="D92" s="260"/>
      <c r="E92" s="260">
        <v>222</v>
      </c>
      <c r="F92" s="135" t="s">
        <v>185</v>
      </c>
      <c r="G92" s="137" t="s">
        <v>716</v>
      </c>
    </row>
    <row r="93" spans="1:7" s="77" customFormat="1" ht="21.75" customHeight="1">
      <c r="A93" s="260">
        <v>2</v>
      </c>
      <c r="B93" s="260"/>
      <c r="C93" s="260"/>
      <c r="D93" s="261"/>
      <c r="E93" s="260"/>
      <c r="F93" s="138" t="s">
        <v>523</v>
      </c>
      <c r="G93" s="137"/>
    </row>
    <row r="94" spans="1:7" s="77" customFormat="1" ht="21.75" customHeight="1">
      <c r="A94" s="260"/>
      <c r="B94" s="260">
        <v>1</v>
      </c>
      <c r="C94" s="260"/>
      <c r="D94" s="260"/>
      <c r="E94" s="260"/>
      <c r="F94" s="138" t="s">
        <v>152</v>
      </c>
      <c r="G94" s="137"/>
    </row>
    <row r="95" spans="1:7" s="77" customFormat="1" ht="21.75" customHeight="1">
      <c r="A95" s="260"/>
      <c r="B95" s="260"/>
      <c r="C95" s="260">
        <v>7</v>
      </c>
      <c r="D95" s="260"/>
      <c r="E95" s="260"/>
      <c r="F95" s="138" t="s">
        <v>499</v>
      </c>
      <c r="G95" s="137"/>
    </row>
    <row r="96" spans="1:7" s="77" customFormat="1" ht="21.75" customHeight="1">
      <c r="A96" s="260"/>
      <c r="B96" s="260"/>
      <c r="C96" s="260"/>
      <c r="D96" s="260">
        <v>1</v>
      </c>
      <c r="E96" s="260"/>
      <c r="F96" s="138" t="s">
        <v>190</v>
      </c>
      <c r="G96" s="137"/>
    </row>
    <row r="97" spans="1:7" s="77" customFormat="1" ht="21.75" customHeight="1">
      <c r="A97" s="260"/>
      <c r="B97" s="260"/>
      <c r="C97" s="260"/>
      <c r="D97" s="260"/>
      <c r="E97" s="260">
        <v>201</v>
      </c>
      <c r="F97" s="135" t="s">
        <v>188</v>
      </c>
      <c r="G97" s="137" t="s">
        <v>716</v>
      </c>
    </row>
    <row r="98" spans="1:7" s="77" customFormat="1" ht="21.75" customHeight="1">
      <c r="A98" s="260"/>
      <c r="B98" s="260"/>
      <c r="C98" s="260"/>
      <c r="D98" s="260"/>
      <c r="E98" s="260">
        <v>203</v>
      </c>
      <c r="F98" s="135" t="s">
        <v>524</v>
      </c>
      <c r="G98" s="137" t="s">
        <v>716</v>
      </c>
    </row>
    <row r="99" spans="1:7" s="77" customFormat="1" ht="24.75" customHeight="1">
      <c r="A99" s="260"/>
      <c r="B99" s="260"/>
      <c r="C99" s="260"/>
      <c r="D99" s="260">
        <v>2</v>
      </c>
      <c r="E99" s="260"/>
      <c r="F99" s="138" t="s">
        <v>191</v>
      </c>
      <c r="G99" s="138"/>
    </row>
    <row r="100" spans="1:7" ht="22.5">
      <c r="A100" s="260"/>
      <c r="B100" s="260"/>
      <c r="C100" s="260"/>
      <c r="D100" s="260"/>
      <c r="E100" s="260">
        <v>204</v>
      </c>
      <c r="F100" s="135" t="s">
        <v>385</v>
      </c>
      <c r="G100" s="137" t="s">
        <v>716</v>
      </c>
    </row>
    <row r="101" spans="1:7" s="77" customFormat="1" ht="26.25" customHeight="1">
      <c r="A101" s="262"/>
      <c r="B101" s="262"/>
      <c r="C101" s="262"/>
      <c r="D101" s="262"/>
      <c r="E101" s="262"/>
      <c r="F101" s="147"/>
      <c r="G101" s="146"/>
    </row>
    <row r="102" spans="1:7" s="77" customFormat="1" ht="18.75" customHeight="1">
      <c r="A102" s="260"/>
      <c r="B102" s="260"/>
      <c r="C102" s="261"/>
      <c r="D102" s="261"/>
      <c r="E102" s="261"/>
      <c r="F102" s="138"/>
      <c r="G102" s="266"/>
    </row>
    <row r="103" spans="1:7" s="77" customFormat="1" ht="15" customHeight="1">
      <c r="A103" s="260">
        <v>3</v>
      </c>
      <c r="B103" s="260"/>
      <c r="C103" s="260"/>
      <c r="D103" s="260"/>
      <c r="E103" s="260"/>
      <c r="F103" s="138" t="s">
        <v>193</v>
      </c>
      <c r="G103" s="138"/>
    </row>
    <row r="104" spans="1:7" s="77" customFormat="1" ht="16.5" customHeight="1">
      <c r="A104" s="260"/>
      <c r="B104" s="260">
        <v>2</v>
      </c>
      <c r="C104" s="260"/>
      <c r="D104" s="260"/>
      <c r="E104" s="260"/>
      <c r="F104" s="138" t="s">
        <v>156</v>
      </c>
      <c r="G104" s="138"/>
    </row>
    <row r="105" spans="1:7" s="77" customFormat="1" ht="15" customHeight="1">
      <c r="A105" s="260"/>
      <c r="B105" s="260"/>
      <c r="C105" s="260">
        <v>1</v>
      </c>
      <c r="D105" s="260"/>
      <c r="E105" s="260"/>
      <c r="F105" s="138" t="s">
        <v>194</v>
      </c>
      <c r="G105" s="138"/>
    </row>
    <row r="106" spans="1:7" s="77" customFormat="1" ht="15" customHeight="1">
      <c r="A106" s="260"/>
      <c r="B106" s="260"/>
      <c r="C106" s="260"/>
      <c r="D106" s="260">
        <v>6</v>
      </c>
      <c r="E106" s="260"/>
      <c r="F106" s="138" t="s">
        <v>195</v>
      </c>
      <c r="G106" s="137"/>
    </row>
    <row r="107" spans="1:7" s="77" customFormat="1" ht="18" customHeight="1">
      <c r="A107" s="260"/>
      <c r="B107" s="260"/>
      <c r="C107" s="260"/>
      <c r="D107" s="260"/>
      <c r="E107" s="260">
        <v>203</v>
      </c>
      <c r="F107" s="135" t="s">
        <v>525</v>
      </c>
      <c r="G107" s="137" t="s">
        <v>724</v>
      </c>
    </row>
    <row r="108" spans="1:7" s="77" customFormat="1" ht="48.75" customHeight="1">
      <c r="A108" s="260"/>
      <c r="B108" s="260"/>
      <c r="C108" s="260"/>
      <c r="D108" s="260"/>
      <c r="E108" s="260"/>
      <c r="F108" s="135"/>
      <c r="G108" s="138" t="s">
        <v>727</v>
      </c>
    </row>
    <row r="109" spans="1:7" s="77" customFormat="1" ht="18" customHeight="1">
      <c r="A109" s="260"/>
      <c r="B109" s="260"/>
      <c r="C109" s="260"/>
      <c r="D109" s="260"/>
      <c r="E109" s="260"/>
      <c r="F109" s="135"/>
      <c r="G109" s="138" t="s">
        <v>723</v>
      </c>
    </row>
    <row r="110" spans="1:7" s="77" customFormat="1" ht="49.5" customHeight="1">
      <c r="A110" s="260"/>
      <c r="B110" s="260"/>
      <c r="C110" s="260"/>
      <c r="D110" s="260"/>
      <c r="E110" s="260"/>
      <c r="F110" s="135"/>
      <c r="G110" s="138" t="s">
        <v>736</v>
      </c>
    </row>
    <row r="111" spans="1:7" s="77" customFormat="1" ht="12.75" customHeight="1">
      <c r="A111" s="260"/>
      <c r="B111" s="260"/>
      <c r="C111" s="260"/>
      <c r="D111" s="260"/>
      <c r="E111" s="260"/>
      <c r="F111" s="135"/>
      <c r="G111" s="137"/>
    </row>
    <row r="112" spans="1:7" s="77" customFormat="1" ht="17.25" customHeight="1">
      <c r="A112" s="260"/>
      <c r="B112" s="260">
        <v>3</v>
      </c>
      <c r="C112" s="260"/>
      <c r="D112" s="260"/>
      <c r="E112" s="260"/>
      <c r="F112" s="138" t="s">
        <v>182</v>
      </c>
      <c r="G112" s="138"/>
    </row>
    <row r="113" spans="1:7" s="77" customFormat="1" ht="30.75" customHeight="1">
      <c r="A113" s="260"/>
      <c r="B113" s="260"/>
      <c r="C113" s="260">
        <v>1</v>
      </c>
      <c r="D113" s="260"/>
      <c r="E113" s="260"/>
      <c r="F113" s="138" t="s">
        <v>183</v>
      </c>
      <c r="G113" s="137"/>
    </row>
    <row r="114" spans="1:7" s="77" customFormat="1" ht="15" customHeight="1">
      <c r="A114" s="305"/>
      <c r="B114" s="260"/>
      <c r="C114" s="260"/>
      <c r="D114" s="260">
        <v>1</v>
      </c>
      <c r="E114" s="260"/>
      <c r="F114" s="138" t="s">
        <v>196</v>
      </c>
      <c r="G114" s="138"/>
    </row>
    <row r="115" spans="1:7" s="77" customFormat="1" ht="32.25" customHeight="1">
      <c r="A115" s="305"/>
      <c r="B115" s="279"/>
      <c r="C115" s="279"/>
      <c r="D115" s="279"/>
      <c r="E115" s="260">
        <v>215</v>
      </c>
      <c r="F115" s="135" t="s">
        <v>197</v>
      </c>
      <c r="G115" s="137" t="s">
        <v>716</v>
      </c>
    </row>
    <row r="116" spans="1:7" s="77" customFormat="1" ht="15" customHeight="1">
      <c r="A116" s="305"/>
      <c r="B116" s="305"/>
      <c r="C116" s="305"/>
      <c r="D116" s="305"/>
      <c r="E116" s="305"/>
      <c r="G116" s="138"/>
    </row>
    <row r="117" spans="1:7" s="77" customFormat="1" ht="18.75" customHeight="1">
      <c r="A117" s="305"/>
      <c r="B117" s="305"/>
      <c r="C117" s="260">
        <v>9</v>
      </c>
      <c r="D117" s="260"/>
      <c r="E117" s="260"/>
      <c r="F117" s="138" t="s">
        <v>526</v>
      </c>
      <c r="G117" s="137"/>
    </row>
    <row r="118" spans="1:7" s="77" customFormat="1" ht="18" customHeight="1">
      <c r="A118" s="260"/>
      <c r="B118" s="260"/>
      <c r="C118" s="260"/>
      <c r="D118" s="260">
        <v>3</v>
      </c>
      <c r="E118" s="260"/>
      <c r="F118" s="138" t="s">
        <v>199</v>
      </c>
      <c r="G118" s="138"/>
    </row>
    <row r="119" spans="1:7" s="77" customFormat="1" ht="15" customHeight="1">
      <c r="A119" s="260"/>
      <c r="B119" s="260"/>
      <c r="C119" s="260"/>
      <c r="D119" s="260"/>
      <c r="E119" s="260">
        <v>201</v>
      </c>
      <c r="F119" s="135" t="s">
        <v>200</v>
      </c>
      <c r="G119" s="137" t="s">
        <v>716</v>
      </c>
    </row>
    <row r="120" spans="1:7" s="77" customFormat="1" ht="18" customHeight="1">
      <c r="A120" s="260"/>
      <c r="B120" s="260"/>
      <c r="C120" s="260"/>
      <c r="D120" s="260"/>
      <c r="E120" s="260"/>
      <c r="F120" s="138"/>
      <c r="G120" s="138"/>
    </row>
    <row r="121" spans="1:7" s="77" customFormat="1" ht="24" customHeight="1">
      <c r="A121" s="260">
        <v>4</v>
      </c>
      <c r="B121" s="260"/>
      <c r="C121" s="260"/>
      <c r="D121" s="260"/>
      <c r="E121" s="260"/>
      <c r="F121" s="138" t="s">
        <v>504</v>
      </c>
      <c r="G121" s="138"/>
    </row>
    <row r="122" spans="1:7" ht="9" customHeight="1">
      <c r="A122" s="265"/>
      <c r="B122" s="276"/>
      <c r="C122" s="276"/>
      <c r="D122" s="265"/>
      <c r="E122" s="265"/>
      <c r="F122" s="265"/>
      <c r="G122" s="281"/>
    </row>
    <row r="123" spans="1:7" ht="13.5">
      <c r="A123" s="265"/>
      <c r="B123" s="260">
        <v>2</v>
      </c>
      <c r="C123" s="260"/>
      <c r="D123" s="260"/>
      <c r="E123" s="260"/>
      <c r="F123" s="138" t="s">
        <v>156</v>
      </c>
      <c r="G123" s="138"/>
    </row>
    <row r="124" spans="1:7" ht="13.5">
      <c r="A124" s="265"/>
      <c r="B124" s="272"/>
      <c r="C124" s="272"/>
      <c r="D124" s="265"/>
      <c r="E124" s="265"/>
      <c r="F124" s="273"/>
      <c r="G124" s="274"/>
    </row>
    <row r="125" spans="1:7" s="77" customFormat="1" ht="14.25" customHeight="1">
      <c r="A125" s="262"/>
      <c r="B125" s="271"/>
      <c r="C125" s="271"/>
      <c r="D125" s="271"/>
      <c r="E125" s="271"/>
      <c r="F125" s="277"/>
      <c r="G125" s="278"/>
    </row>
    <row r="126" spans="1:7" s="77" customFormat="1" ht="9" customHeight="1">
      <c r="A126" s="260"/>
      <c r="B126" s="260"/>
      <c r="C126" s="260"/>
      <c r="D126" s="260"/>
      <c r="E126" s="260"/>
      <c r="F126" s="138"/>
      <c r="G126" s="138"/>
    </row>
    <row r="127" spans="1:7" s="77" customFormat="1" ht="16.5" customHeight="1">
      <c r="A127" s="260"/>
      <c r="B127" s="260"/>
      <c r="C127" s="260">
        <v>1</v>
      </c>
      <c r="D127" s="260"/>
      <c r="E127" s="260"/>
      <c r="F127" s="138" t="s">
        <v>194</v>
      </c>
      <c r="G127" s="138"/>
    </row>
    <row r="128" spans="1:7" s="77" customFormat="1" ht="15" customHeight="1">
      <c r="A128" s="260"/>
      <c r="B128" s="260"/>
      <c r="C128" s="260"/>
      <c r="D128" s="260">
        <v>1</v>
      </c>
      <c r="E128" s="260"/>
      <c r="F128" s="138" t="s">
        <v>527</v>
      </c>
      <c r="G128" s="138"/>
    </row>
    <row r="129" spans="1:7" s="77" customFormat="1" ht="15" customHeight="1">
      <c r="A129" s="260"/>
      <c r="B129" s="260"/>
      <c r="C129" s="260"/>
      <c r="D129" s="260"/>
      <c r="E129" s="260">
        <v>203</v>
      </c>
      <c r="F129" s="135" t="s">
        <v>218</v>
      </c>
      <c r="G129" s="137" t="s">
        <v>716</v>
      </c>
    </row>
    <row r="130" spans="1:7" s="77" customFormat="1" ht="9" customHeight="1">
      <c r="A130" s="260"/>
      <c r="B130" s="260"/>
      <c r="C130" s="260"/>
      <c r="D130" s="260"/>
      <c r="E130" s="260"/>
      <c r="F130" s="135"/>
      <c r="G130" s="137"/>
    </row>
    <row r="131" spans="1:7" s="77" customFormat="1" ht="25.5" customHeight="1">
      <c r="A131" s="260"/>
      <c r="B131" s="260"/>
      <c r="C131" s="260"/>
      <c r="D131" s="260">
        <v>3</v>
      </c>
      <c r="E131" s="260"/>
      <c r="F131" s="138" t="s">
        <v>528</v>
      </c>
      <c r="G131" s="137"/>
    </row>
    <row r="132" spans="1:7" s="77" customFormat="1" ht="26.25" customHeight="1">
      <c r="A132" s="260"/>
      <c r="B132" s="260"/>
      <c r="C132" s="260"/>
      <c r="D132" s="260"/>
      <c r="E132" s="260">
        <v>206</v>
      </c>
      <c r="F132" s="135" t="s">
        <v>529</v>
      </c>
      <c r="G132" s="137" t="s">
        <v>716</v>
      </c>
    </row>
    <row r="133" spans="1:7" s="77" customFormat="1" ht="15" customHeight="1">
      <c r="A133" s="260"/>
      <c r="B133" s="260"/>
      <c r="C133" s="260"/>
      <c r="D133" s="260">
        <v>5</v>
      </c>
      <c r="E133" s="260"/>
      <c r="F133" s="138" t="s">
        <v>203</v>
      </c>
      <c r="G133" s="138"/>
    </row>
    <row r="134" spans="1:7" s="77" customFormat="1" ht="15" customHeight="1">
      <c r="A134" s="260"/>
      <c r="B134" s="260"/>
      <c r="C134" s="260"/>
      <c r="D134" s="260"/>
      <c r="E134" s="260">
        <v>207</v>
      </c>
      <c r="F134" s="135" t="s">
        <v>204</v>
      </c>
      <c r="G134" s="137" t="s">
        <v>717</v>
      </c>
    </row>
    <row r="135" spans="1:7" s="77" customFormat="1" ht="38.25" customHeight="1">
      <c r="A135" s="260"/>
      <c r="B135" s="260"/>
      <c r="C135" s="260"/>
      <c r="D135" s="260"/>
      <c r="E135" s="260"/>
      <c r="F135" s="135"/>
      <c r="G135" s="138" t="s">
        <v>728</v>
      </c>
    </row>
    <row r="136" spans="1:7" s="77" customFormat="1" ht="15" customHeight="1">
      <c r="A136" s="260"/>
      <c r="B136" s="260"/>
      <c r="C136" s="260"/>
      <c r="D136" s="260"/>
      <c r="E136" s="260"/>
      <c r="F136" s="135"/>
      <c r="G136" s="138" t="s">
        <v>723</v>
      </c>
    </row>
    <row r="137" spans="1:7" s="77" customFormat="1" ht="39.75" customHeight="1">
      <c r="A137" s="260"/>
      <c r="B137" s="260"/>
      <c r="C137" s="260"/>
      <c r="D137" s="260"/>
      <c r="E137" s="260"/>
      <c r="F137" s="135"/>
      <c r="G137" s="138" t="s">
        <v>729</v>
      </c>
    </row>
    <row r="138" spans="1:7" s="77" customFormat="1" ht="15" customHeight="1">
      <c r="A138" s="260"/>
      <c r="B138" s="260"/>
      <c r="C138" s="260"/>
      <c r="D138" s="260"/>
      <c r="E138" s="260"/>
      <c r="F138" s="135"/>
      <c r="G138" s="137"/>
    </row>
    <row r="139" spans="1:7" s="77" customFormat="1" ht="15" customHeight="1">
      <c r="A139" s="260"/>
      <c r="B139" s="260"/>
      <c r="C139" s="260"/>
      <c r="D139" s="260"/>
      <c r="E139" s="260">
        <v>208</v>
      </c>
      <c r="F139" s="135" t="s">
        <v>530</v>
      </c>
      <c r="G139" s="137" t="s">
        <v>717</v>
      </c>
    </row>
    <row r="140" spans="1:7" s="77" customFormat="1" ht="26.25" customHeight="1">
      <c r="A140" s="260"/>
      <c r="B140" s="260"/>
      <c r="C140" s="260"/>
      <c r="D140" s="260"/>
      <c r="E140" s="260"/>
      <c r="F140" s="138"/>
      <c r="G140" s="138" t="s">
        <v>746</v>
      </c>
    </row>
    <row r="141" spans="1:7" s="77" customFormat="1" ht="37.5" customHeight="1">
      <c r="A141" s="260"/>
      <c r="B141" s="260"/>
      <c r="C141" s="260"/>
      <c r="D141" s="260"/>
      <c r="E141" s="260"/>
      <c r="F141" s="138"/>
      <c r="G141" s="138" t="s">
        <v>730</v>
      </c>
    </row>
    <row r="142" spans="1:7" s="77" customFormat="1" ht="40.5" customHeight="1">
      <c r="A142" s="260"/>
      <c r="B142" s="260"/>
      <c r="C142" s="260"/>
      <c r="D142" s="260"/>
      <c r="E142" s="260"/>
      <c r="F142" s="138"/>
      <c r="G142" s="138" t="s">
        <v>745</v>
      </c>
    </row>
    <row r="143" spans="1:7" s="77" customFormat="1" ht="8.25" customHeight="1">
      <c r="A143" s="260"/>
      <c r="B143" s="260"/>
      <c r="C143" s="260"/>
      <c r="D143" s="260"/>
      <c r="E143" s="260"/>
      <c r="F143" s="138"/>
      <c r="G143" s="138"/>
    </row>
    <row r="144" spans="1:7" s="77" customFormat="1" ht="15.75" customHeight="1">
      <c r="A144" s="260"/>
      <c r="B144" s="260"/>
      <c r="C144" s="260">
        <v>2</v>
      </c>
      <c r="D144" s="260"/>
      <c r="E144" s="260"/>
      <c r="F144" s="138" t="s">
        <v>161</v>
      </c>
      <c r="G144" s="138"/>
    </row>
    <row r="145" spans="1:7" s="77" customFormat="1" ht="15.75" customHeight="1">
      <c r="A145" s="260"/>
      <c r="B145" s="260"/>
      <c r="C145" s="260"/>
      <c r="D145" s="260">
        <v>1</v>
      </c>
      <c r="E145" s="260"/>
      <c r="F145" s="138" t="s">
        <v>208</v>
      </c>
      <c r="G145" s="138"/>
    </row>
    <row r="146" spans="1:7" s="77" customFormat="1" ht="15.75" customHeight="1">
      <c r="A146" s="260"/>
      <c r="B146" s="260"/>
      <c r="C146" s="260"/>
      <c r="D146" s="260"/>
      <c r="E146" s="260">
        <v>211</v>
      </c>
      <c r="F146" s="135" t="s">
        <v>212</v>
      </c>
      <c r="G146" s="137" t="s">
        <v>716</v>
      </c>
    </row>
    <row r="147" spans="1:7" s="77" customFormat="1" ht="15.75" customHeight="1">
      <c r="A147" s="260"/>
      <c r="B147" s="260"/>
      <c r="C147" s="260"/>
      <c r="D147" s="260"/>
      <c r="E147" s="260"/>
      <c r="F147" s="135"/>
      <c r="G147" s="137"/>
    </row>
    <row r="148" spans="1:7" s="77" customFormat="1" ht="25.5" customHeight="1">
      <c r="A148" s="260"/>
      <c r="B148" s="260"/>
      <c r="C148" s="260"/>
      <c r="D148" s="260"/>
      <c r="E148" s="260">
        <v>213</v>
      </c>
      <c r="F148" s="135" t="s">
        <v>731</v>
      </c>
      <c r="G148" s="137" t="s">
        <v>716</v>
      </c>
    </row>
    <row r="149" spans="1:7" ht="15.75" customHeight="1">
      <c r="A149" s="262"/>
      <c r="B149" s="262"/>
      <c r="C149" s="262"/>
      <c r="D149" s="262"/>
      <c r="E149" s="262"/>
      <c r="F149" s="147"/>
      <c r="G149" s="146"/>
    </row>
    <row r="150" spans="1:7" s="280" customFormat="1" ht="15" customHeight="1">
      <c r="A150" s="259"/>
      <c r="B150" s="259"/>
      <c r="C150" s="259"/>
      <c r="D150" s="259"/>
      <c r="E150" s="259"/>
      <c r="F150" s="290"/>
      <c r="G150" s="136"/>
    </row>
    <row r="151" spans="1:7" s="77" customFormat="1" ht="21.75" customHeight="1">
      <c r="A151" s="260"/>
      <c r="B151" s="261"/>
      <c r="C151" s="261"/>
      <c r="D151" s="261"/>
      <c r="E151" s="261">
        <v>215</v>
      </c>
      <c r="F151" s="135" t="s">
        <v>732</v>
      </c>
      <c r="G151" s="266" t="s">
        <v>716</v>
      </c>
    </row>
    <row r="152" spans="1:7" s="77" customFormat="1" ht="8.25" customHeight="1">
      <c r="A152" s="260"/>
      <c r="B152" s="260"/>
      <c r="C152" s="261"/>
      <c r="D152" s="261"/>
      <c r="E152" s="261"/>
      <c r="F152" s="263"/>
      <c r="G152" s="264"/>
    </row>
    <row r="153" spans="1:7" s="77" customFormat="1" ht="25.5" customHeight="1">
      <c r="A153" s="260"/>
      <c r="B153" s="260"/>
      <c r="C153" s="260"/>
      <c r="D153" s="261"/>
      <c r="E153" s="260">
        <v>216</v>
      </c>
      <c r="F153" s="135" t="s">
        <v>209</v>
      </c>
      <c r="G153" s="137" t="s">
        <v>716</v>
      </c>
    </row>
    <row r="154" spans="1:7" s="77" customFormat="1" ht="10.5" customHeight="1">
      <c r="A154" s="260"/>
      <c r="B154" s="260"/>
      <c r="C154" s="260"/>
      <c r="D154" s="261"/>
      <c r="E154" s="260"/>
      <c r="F154" s="135"/>
      <c r="G154" s="137"/>
    </row>
    <row r="155" spans="1:7" s="77" customFormat="1" ht="24.75" customHeight="1">
      <c r="A155" s="260"/>
      <c r="B155" s="260"/>
      <c r="C155" s="260"/>
      <c r="D155" s="260"/>
      <c r="E155" s="260">
        <v>217</v>
      </c>
      <c r="F155" s="135" t="s">
        <v>531</v>
      </c>
      <c r="G155" s="137" t="s">
        <v>716</v>
      </c>
    </row>
    <row r="156" spans="1:7" s="77" customFormat="1" ht="9" customHeight="1">
      <c r="A156" s="260"/>
      <c r="B156" s="260"/>
      <c r="C156" s="260"/>
      <c r="D156" s="260"/>
      <c r="E156" s="260"/>
      <c r="F156" s="135"/>
      <c r="G156" s="137"/>
    </row>
    <row r="157" spans="1:7" s="77" customFormat="1" ht="25.5" customHeight="1">
      <c r="A157" s="260"/>
      <c r="B157" s="260"/>
      <c r="C157" s="260"/>
      <c r="D157" s="260"/>
      <c r="E157" s="261">
        <v>218</v>
      </c>
      <c r="F157" s="135" t="s">
        <v>213</v>
      </c>
      <c r="G157" s="137" t="s">
        <v>716</v>
      </c>
    </row>
    <row r="158" spans="1:7" s="77" customFormat="1" ht="11.25" customHeight="1">
      <c r="A158" s="260"/>
      <c r="B158" s="260"/>
      <c r="C158" s="260"/>
      <c r="D158" s="260"/>
      <c r="E158" s="261"/>
      <c r="F158" s="135"/>
      <c r="G158" s="137"/>
    </row>
    <row r="159" spans="1:7" s="77" customFormat="1" ht="24" customHeight="1">
      <c r="A159" s="260"/>
      <c r="B159" s="260"/>
      <c r="C159" s="260"/>
      <c r="D159" s="260"/>
      <c r="E159" s="260">
        <v>219</v>
      </c>
      <c r="F159" s="135" t="s">
        <v>532</v>
      </c>
      <c r="G159" s="137" t="s">
        <v>716</v>
      </c>
    </row>
    <row r="160" spans="1:7" s="77" customFormat="1" ht="11.25" customHeight="1">
      <c r="A160" s="260"/>
      <c r="B160" s="260"/>
      <c r="C160" s="260"/>
      <c r="D160" s="260"/>
      <c r="E160" s="260"/>
      <c r="F160" s="135"/>
      <c r="G160" s="137"/>
    </row>
    <row r="161" spans="1:7" s="77" customFormat="1" ht="18" customHeight="1">
      <c r="A161" s="260"/>
      <c r="B161" s="260"/>
      <c r="C161" s="260"/>
      <c r="D161" s="260">
        <v>3</v>
      </c>
      <c r="E161" s="260"/>
      <c r="F161" s="138" t="s">
        <v>215</v>
      </c>
      <c r="G161" s="138"/>
    </row>
    <row r="162" spans="1:7" s="77" customFormat="1" ht="29.25" customHeight="1">
      <c r="A162" s="260"/>
      <c r="B162" s="260"/>
      <c r="C162" s="260"/>
      <c r="D162" s="260"/>
      <c r="E162" s="260">
        <v>222</v>
      </c>
      <c r="F162" s="135" t="s">
        <v>216</v>
      </c>
      <c r="G162" s="137" t="s">
        <v>716</v>
      </c>
    </row>
    <row r="163" spans="1:7" s="77" customFormat="1" ht="18.75" customHeight="1">
      <c r="A163" s="260"/>
      <c r="B163" s="260"/>
      <c r="C163" s="260"/>
      <c r="D163" s="260">
        <v>4</v>
      </c>
      <c r="E163" s="260"/>
      <c r="F163" s="138" t="s">
        <v>211</v>
      </c>
      <c r="G163" s="137"/>
    </row>
    <row r="164" spans="1:7" s="77" customFormat="1" ht="17.25" customHeight="1">
      <c r="A164" s="260"/>
      <c r="B164" s="260"/>
      <c r="C164" s="260"/>
      <c r="D164" s="260"/>
      <c r="E164" s="260">
        <v>223</v>
      </c>
      <c r="F164" s="135" t="s">
        <v>211</v>
      </c>
      <c r="G164" s="137" t="s">
        <v>716</v>
      </c>
    </row>
    <row r="165" spans="1:7" s="77" customFormat="1" ht="15.75" customHeight="1">
      <c r="A165" s="260"/>
      <c r="B165" s="260"/>
      <c r="C165" s="260"/>
      <c r="D165" s="260">
        <v>5</v>
      </c>
      <c r="E165" s="260"/>
      <c r="F165" s="138" t="s">
        <v>509</v>
      </c>
      <c r="G165" s="137"/>
    </row>
    <row r="166" spans="1:7" s="77" customFormat="1" ht="23.25" customHeight="1">
      <c r="A166" s="260"/>
      <c r="B166" s="260"/>
      <c r="C166" s="260"/>
      <c r="D166" s="260"/>
      <c r="E166" s="260">
        <v>224</v>
      </c>
      <c r="F166" s="135" t="s">
        <v>508</v>
      </c>
      <c r="G166" s="137" t="s">
        <v>717</v>
      </c>
    </row>
    <row r="167" spans="1:7" s="77" customFormat="1" ht="15.75" customHeight="1">
      <c r="A167" s="260"/>
      <c r="B167" s="260"/>
      <c r="C167" s="260"/>
      <c r="D167" s="260"/>
      <c r="E167" s="260"/>
      <c r="F167" s="135"/>
      <c r="G167" s="138" t="s">
        <v>733</v>
      </c>
    </row>
    <row r="168" spans="1:7" s="77" customFormat="1" ht="47.25" customHeight="1">
      <c r="A168" s="260"/>
      <c r="B168" s="260"/>
      <c r="C168" s="260"/>
      <c r="D168" s="260"/>
      <c r="E168" s="260"/>
      <c r="F168" s="135"/>
      <c r="G168" s="138" t="s">
        <v>734</v>
      </c>
    </row>
    <row r="169" spans="1:7" s="77" customFormat="1" ht="46.5" customHeight="1">
      <c r="A169" s="260"/>
      <c r="B169" s="260"/>
      <c r="C169" s="260"/>
      <c r="D169" s="260"/>
      <c r="E169" s="260"/>
      <c r="F169" s="138"/>
      <c r="G169" s="138" t="s">
        <v>747</v>
      </c>
    </row>
    <row r="170" spans="1:7" ht="13.5">
      <c r="A170" s="265"/>
      <c r="B170" s="276"/>
      <c r="C170" s="276"/>
      <c r="D170" s="155"/>
      <c r="E170" s="265"/>
      <c r="F170" s="281"/>
      <c r="G170" s="265"/>
    </row>
    <row r="171" spans="1:7" ht="13.5">
      <c r="A171" s="265"/>
      <c r="B171" s="272"/>
      <c r="C171" s="272"/>
      <c r="D171" s="265"/>
      <c r="E171" s="265"/>
      <c r="F171" s="273"/>
      <c r="G171" s="274"/>
    </row>
    <row r="172" spans="1:7" ht="13.5">
      <c r="A172" s="262"/>
      <c r="B172" s="262"/>
      <c r="C172" s="262"/>
      <c r="D172" s="262"/>
      <c r="E172" s="262"/>
      <c r="F172" s="147"/>
      <c r="G172" s="147"/>
    </row>
    <row r="173" spans="1:7" s="280" customFormat="1" ht="15" customHeight="1">
      <c r="A173" s="259"/>
      <c r="B173" s="259"/>
      <c r="C173" s="259"/>
      <c r="D173" s="259"/>
      <c r="E173" s="259"/>
      <c r="F173" s="290"/>
      <c r="G173" s="289"/>
    </row>
    <row r="174" spans="1:7" s="77" customFormat="1" ht="19.5" customHeight="1">
      <c r="A174" s="260"/>
      <c r="B174" s="260"/>
      <c r="C174" s="260"/>
      <c r="D174" s="260">
        <v>6</v>
      </c>
      <c r="E174" s="260"/>
      <c r="F174" s="138" t="s">
        <v>162</v>
      </c>
      <c r="G174" s="266"/>
    </row>
    <row r="175" spans="1:7" s="77" customFormat="1" ht="15" customHeight="1">
      <c r="A175" s="260"/>
      <c r="B175" s="260"/>
      <c r="C175" s="260"/>
      <c r="D175" s="260"/>
      <c r="E175" s="260">
        <v>225</v>
      </c>
      <c r="F175" s="135" t="s">
        <v>202</v>
      </c>
      <c r="G175" s="266" t="s">
        <v>717</v>
      </c>
    </row>
    <row r="176" spans="1:7" s="77" customFormat="1" ht="15" customHeight="1">
      <c r="A176" s="260"/>
      <c r="B176" s="260"/>
      <c r="C176" s="260"/>
      <c r="D176" s="260"/>
      <c r="E176" s="260"/>
      <c r="F176" s="135"/>
      <c r="G176" s="264" t="s">
        <v>718</v>
      </c>
    </row>
    <row r="177" spans="1:7" s="77" customFormat="1" ht="24.75" customHeight="1">
      <c r="A177" s="260"/>
      <c r="B177" s="260"/>
      <c r="C177" s="260"/>
      <c r="D177" s="260"/>
      <c r="E177" s="260"/>
      <c r="F177" s="135"/>
      <c r="G177" s="264" t="s">
        <v>735</v>
      </c>
    </row>
    <row r="178" spans="1:7" s="77" customFormat="1" ht="26.25" customHeight="1">
      <c r="A178" s="260"/>
      <c r="B178" s="260"/>
      <c r="C178" s="260"/>
      <c r="D178" s="260"/>
      <c r="E178" s="260"/>
      <c r="F178" s="135"/>
      <c r="G178" s="264" t="s">
        <v>748</v>
      </c>
    </row>
    <row r="179" spans="1:7" s="77" customFormat="1" ht="15" customHeight="1">
      <c r="A179" s="260"/>
      <c r="B179" s="260"/>
      <c r="C179" s="260"/>
      <c r="D179" s="260"/>
      <c r="E179" s="260"/>
      <c r="F179" s="135"/>
      <c r="G179" s="264"/>
    </row>
    <row r="180" spans="1:7" s="77" customFormat="1" ht="18" customHeight="1">
      <c r="A180" s="260"/>
      <c r="B180" s="260"/>
      <c r="C180" s="260"/>
      <c r="D180" s="260"/>
      <c r="E180" s="260"/>
      <c r="F180" s="138"/>
      <c r="G180" s="138"/>
    </row>
    <row r="181" spans="1:7" s="77" customFormat="1" ht="30.75" customHeight="1">
      <c r="A181" s="260">
        <v>5</v>
      </c>
      <c r="B181" s="260"/>
      <c r="C181" s="260"/>
      <c r="D181" s="260"/>
      <c r="E181" s="260"/>
      <c r="F181" s="138" t="s">
        <v>222</v>
      </c>
      <c r="G181" s="138"/>
    </row>
    <row r="182" spans="1:7" s="77" customFormat="1" ht="20.25" customHeight="1">
      <c r="A182" s="260"/>
      <c r="B182" s="260">
        <v>1</v>
      </c>
      <c r="C182" s="260"/>
      <c r="D182" s="260"/>
      <c r="E182" s="260"/>
      <c r="F182" s="138" t="s">
        <v>152</v>
      </c>
      <c r="G182" s="138"/>
    </row>
    <row r="183" spans="1:7" s="77" customFormat="1" ht="15" customHeight="1">
      <c r="A183" s="260"/>
      <c r="B183" s="260"/>
      <c r="C183" s="260">
        <v>3</v>
      </c>
      <c r="D183" s="260"/>
      <c r="E183" s="260"/>
      <c r="F183" s="138" t="s">
        <v>511</v>
      </c>
      <c r="G183" s="137"/>
    </row>
    <row r="184" spans="1:7" s="77" customFormat="1" ht="27" customHeight="1">
      <c r="A184" s="265"/>
      <c r="B184" s="276"/>
      <c r="C184" s="276"/>
      <c r="D184" s="155">
        <v>1</v>
      </c>
      <c r="E184" s="265"/>
      <c r="F184" s="138" t="s">
        <v>228</v>
      </c>
      <c r="G184" s="138"/>
    </row>
    <row r="185" spans="1:7" s="77" customFormat="1" ht="15" customHeight="1">
      <c r="A185" s="265"/>
      <c r="B185" s="275"/>
      <c r="C185" s="275"/>
      <c r="D185" s="265"/>
      <c r="E185" s="282">
        <v>204</v>
      </c>
      <c r="F185" s="135" t="s">
        <v>348</v>
      </c>
      <c r="G185" s="137" t="s">
        <v>716</v>
      </c>
    </row>
    <row r="186" spans="1:7" s="77" customFormat="1" ht="15" customHeight="1">
      <c r="A186" s="260"/>
      <c r="B186" s="260"/>
      <c r="C186" s="260"/>
      <c r="D186" s="260"/>
      <c r="E186" s="260"/>
      <c r="F186" s="138"/>
      <c r="G186" s="138"/>
    </row>
    <row r="187" spans="1:7" s="77" customFormat="1" ht="15" customHeight="1">
      <c r="A187" s="260"/>
      <c r="B187" s="260"/>
      <c r="C187" s="260">
        <v>8</v>
      </c>
      <c r="D187" s="261"/>
      <c r="E187" s="260"/>
      <c r="F187" s="138" t="s">
        <v>223</v>
      </c>
      <c r="G187" s="138"/>
    </row>
    <row r="188" spans="1:7" s="77" customFormat="1" ht="15" customHeight="1">
      <c r="A188" s="260"/>
      <c r="B188" s="260"/>
      <c r="C188" s="260"/>
      <c r="D188" s="260">
        <v>5</v>
      </c>
      <c r="E188" s="260"/>
      <c r="F188" s="138" t="s">
        <v>224</v>
      </c>
      <c r="G188" s="137"/>
    </row>
    <row r="189" spans="1:7" s="77" customFormat="1" ht="15" customHeight="1">
      <c r="A189" s="260"/>
      <c r="B189" s="260"/>
      <c r="C189" s="260"/>
      <c r="D189" s="260"/>
      <c r="E189" s="260">
        <v>201</v>
      </c>
      <c r="F189" s="135" t="s">
        <v>225</v>
      </c>
      <c r="G189" s="137" t="s">
        <v>716</v>
      </c>
    </row>
    <row r="190" spans="1:7" s="77" customFormat="1" ht="15" customHeight="1">
      <c r="A190" s="260"/>
      <c r="B190" s="260"/>
      <c r="C190" s="260"/>
      <c r="D190" s="260"/>
      <c r="E190" s="260"/>
      <c r="F190" s="138"/>
      <c r="G190" s="138"/>
    </row>
    <row r="191" spans="1:7" s="77" customFormat="1" ht="15" customHeight="1">
      <c r="A191" s="260"/>
      <c r="B191" s="260"/>
      <c r="C191" s="260"/>
      <c r="D191" s="260"/>
      <c r="E191" s="260"/>
      <c r="F191" s="138"/>
      <c r="G191" s="138"/>
    </row>
    <row r="192" spans="1:7" s="77" customFormat="1" ht="15" customHeight="1">
      <c r="A192" s="260"/>
      <c r="B192" s="260"/>
      <c r="C192" s="260"/>
      <c r="D192" s="260"/>
      <c r="E192" s="260"/>
      <c r="F192" s="138"/>
      <c r="G192" s="138"/>
    </row>
    <row r="193" spans="1:7" s="77" customFormat="1" ht="15" customHeight="1">
      <c r="A193" s="260"/>
      <c r="B193" s="260"/>
      <c r="C193" s="260"/>
      <c r="D193" s="260"/>
      <c r="E193" s="260"/>
      <c r="F193" s="138"/>
      <c r="G193" s="138"/>
    </row>
    <row r="194" spans="1:7" s="77" customFormat="1" ht="15" customHeight="1">
      <c r="A194" s="262"/>
      <c r="B194" s="262"/>
      <c r="C194" s="262"/>
      <c r="D194" s="262"/>
      <c r="E194" s="262"/>
      <c r="F194" s="147"/>
      <c r="G194" s="147"/>
    </row>
    <row r="195" spans="2:3" ht="13.5">
      <c r="B195" s="21"/>
      <c r="C195" s="21"/>
    </row>
    <row r="196" spans="2:7" ht="13.5">
      <c r="B196" s="9"/>
      <c r="C196" s="9"/>
      <c r="F196" s="40"/>
      <c r="G196" s="11"/>
    </row>
    <row r="197" spans="2:7" ht="13.5">
      <c r="B197" s="13"/>
      <c r="C197" s="13"/>
      <c r="F197" s="41"/>
      <c r="G197" s="14"/>
    </row>
  </sheetData>
  <sheetProtection/>
  <mergeCells count="9">
    <mergeCell ref="A5:A7"/>
    <mergeCell ref="A3:G3"/>
    <mergeCell ref="A4:G4"/>
    <mergeCell ref="A1:G1"/>
    <mergeCell ref="B5:B7"/>
    <mergeCell ref="C5:C7"/>
    <mergeCell ref="D5:D7"/>
    <mergeCell ref="E5:E7"/>
    <mergeCell ref="F5:F7"/>
  </mergeCells>
  <printOptions horizontalCentered="1"/>
  <pageMargins left="0.3937007874015748" right="0.3937007874015748" top="1.1811023622047245" bottom="0.35433070866141736" header="0.1968503937007874" footer="0.1968503937007874"/>
  <pageSetup horizontalDpi="600" verticalDpi="600" orientation="landscape" scale="77" r:id="rId2"/>
  <headerFooter alignWithMargins="0">
    <oddHeader>&amp;C&amp;G</oddHeader>
    <oddFooter>&amp;C&amp;P&amp;RINFORME DE AVANCE TRIMESTRAL ENERO-JUNIO</oddFooter>
  </headerFooter>
  <rowBreaks count="7" manualBreakCount="7">
    <brk id="33" max="255" man="1"/>
    <brk id="57" max="255" man="1"/>
    <brk id="78" max="255" man="1"/>
    <brk id="101" max="255" man="1"/>
    <brk id="125" max="255" man="1"/>
    <brk id="149" max="255" man="1"/>
    <brk id="172" max="255" man="1"/>
  </rowBreaks>
  <legacyDrawingHF r:id="rId1"/>
</worksheet>
</file>

<file path=xl/worksheets/sheet7.xml><?xml version="1.0" encoding="utf-8"?>
<worksheet xmlns="http://schemas.openxmlformats.org/spreadsheetml/2006/main" xmlns:r="http://schemas.openxmlformats.org/officeDocument/2006/relationships">
  <dimension ref="A1:U45"/>
  <sheetViews>
    <sheetView showGridLines="0" zoomScaleSheetLayoutView="70" zoomScalePageLayoutView="0" workbookViewId="0" topLeftCell="A1">
      <selection activeCell="A1" sqref="A1:U1"/>
    </sheetView>
  </sheetViews>
  <sheetFormatPr defaultColWidth="11.421875" defaultRowHeight="12.75"/>
  <cols>
    <col min="1" max="5" width="4.7109375" style="44" customWidth="1"/>
    <col min="6" max="6" width="29.140625" style="44" customWidth="1"/>
    <col min="7" max="7" width="9.7109375" style="44" customWidth="1"/>
    <col min="8" max="10" width="11.7109375" style="44" customWidth="1"/>
    <col min="11" max="12" width="6.7109375" style="44" customWidth="1"/>
    <col min="13" max="13" width="15.7109375" style="44" customWidth="1"/>
    <col min="14" max="14" width="16.140625" style="44" customWidth="1"/>
    <col min="15" max="15" width="15.421875" style="44" customWidth="1"/>
    <col min="16" max="16" width="16.00390625" style="44" customWidth="1"/>
    <col min="17" max="17" width="15.421875" style="44" customWidth="1"/>
    <col min="18" max="21" width="6.7109375" style="44" customWidth="1"/>
    <col min="22" max="16384" width="11.421875" style="44" customWidth="1"/>
  </cols>
  <sheetData>
    <row r="1" spans="1:21" ht="24.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343</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12"/>
      <c r="H9" s="213"/>
      <c r="I9" s="213"/>
      <c r="J9" s="213"/>
      <c r="K9" s="213"/>
      <c r="L9" s="213"/>
      <c r="M9" s="214"/>
      <c r="N9" s="214"/>
      <c r="O9" s="214"/>
      <c r="P9" s="214"/>
      <c r="Q9" s="214"/>
      <c r="R9" s="213"/>
      <c r="S9" s="213"/>
      <c r="T9" s="213"/>
      <c r="U9" s="213"/>
    </row>
    <row r="10" spans="1:21" s="115" customFormat="1" ht="26.25" customHeight="1">
      <c r="A10" s="204">
        <v>2</v>
      </c>
      <c r="B10" s="205"/>
      <c r="C10" s="205"/>
      <c r="D10" s="205"/>
      <c r="E10" s="205"/>
      <c r="F10" s="208" t="s">
        <v>186</v>
      </c>
      <c r="G10" s="212"/>
      <c r="H10" s="213"/>
      <c r="I10" s="213"/>
      <c r="J10" s="213"/>
      <c r="K10" s="213"/>
      <c r="L10" s="213"/>
      <c r="M10" s="296">
        <v>75987400</v>
      </c>
      <c r="N10" s="297">
        <v>75987400</v>
      </c>
      <c r="O10" s="297">
        <v>30122616.5</v>
      </c>
      <c r="P10" s="297">
        <v>30122616.5</v>
      </c>
      <c r="Q10" s="297">
        <v>30122616.5</v>
      </c>
      <c r="R10" s="213"/>
      <c r="S10" s="213"/>
      <c r="T10" s="213"/>
      <c r="U10" s="213"/>
    </row>
    <row r="11" spans="1:21" s="115" customFormat="1" ht="15" customHeight="1">
      <c r="A11" s="204"/>
      <c r="B11" s="204">
        <v>1</v>
      </c>
      <c r="C11" s="205"/>
      <c r="D11" s="205"/>
      <c r="E11" s="205"/>
      <c r="F11" s="208" t="s">
        <v>152</v>
      </c>
      <c r="G11" s="216"/>
      <c r="H11" s="217"/>
      <c r="I11" s="218"/>
      <c r="J11" s="218"/>
      <c r="K11" s="218"/>
      <c r="L11" s="218"/>
      <c r="M11" s="215">
        <v>75987400</v>
      </c>
      <c r="N11" s="214">
        <v>75987400</v>
      </c>
      <c r="O11" s="214">
        <v>30122616.5</v>
      </c>
      <c r="P11" s="214">
        <v>30122616.5</v>
      </c>
      <c r="Q11" s="214">
        <v>30122616.5</v>
      </c>
      <c r="R11" s="218"/>
      <c r="S11" s="218"/>
      <c r="T11" s="217"/>
      <c r="U11" s="218"/>
    </row>
    <row r="12" spans="1:21" s="115" customFormat="1" ht="25.5" customHeight="1">
      <c r="A12" s="204"/>
      <c r="B12" s="204"/>
      <c r="C12" s="204">
        <v>7</v>
      </c>
      <c r="D12" s="205"/>
      <c r="E12" s="205"/>
      <c r="F12" s="208" t="s">
        <v>187</v>
      </c>
      <c r="G12" s="216"/>
      <c r="H12" s="217"/>
      <c r="I12" s="218"/>
      <c r="J12" s="218"/>
      <c r="K12" s="218"/>
      <c r="L12" s="218"/>
      <c r="M12" s="215">
        <v>75987400</v>
      </c>
      <c r="N12" s="214">
        <v>75987400</v>
      </c>
      <c r="O12" s="214">
        <v>30122616.5</v>
      </c>
      <c r="P12" s="214">
        <v>30122616.5</v>
      </c>
      <c r="Q12" s="214">
        <v>30122616.5</v>
      </c>
      <c r="R12" s="218"/>
      <c r="S12" s="218"/>
      <c r="T12" s="218"/>
      <c r="U12" s="218"/>
    </row>
    <row r="13" spans="1:21" s="115" customFormat="1" ht="15" customHeight="1">
      <c r="A13" s="204"/>
      <c r="B13" s="204"/>
      <c r="C13" s="204"/>
      <c r="D13" s="204">
        <v>1</v>
      </c>
      <c r="E13" s="205"/>
      <c r="F13" s="208" t="s">
        <v>190</v>
      </c>
      <c r="G13" s="212"/>
      <c r="H13" s="213"/>
      <c r="I13" s="213"/>
      <c r="J13" s="213"/>
      <c r="K13" s="220"/>
      <c r="L13" s="220"/>
      <c r="M13" s="215">
        <v>75987400</v>
      </c>
      <c r="N13" s="214">
        <v>75987400</v>
      </c>
      <c r="O13" s="214">
        <v>30122616.5</v>
      </c>
      <c r="P13" s="214">
        <v>30122616.5</v>
      </c>
      <c r="Q13" s="214">
        <v>30122616.5</v>
      </c>
      <c r="R13" s="213"/>
      <c r="S13" s="213"/>
      <c r="T13" s="213"/>
      <c r="U13" s="213"/>
    </row>
    <row r="14" spans="1:21" s="115" customFormat="1" ht="27" customHeight="1">
      <c r="A14" s="204"/>
      <c r="B14" s="204"/>
      <c r="C14" s="204"/>
      <c r="D14" s="204"/>
      <c r="E14" s="204">
        <v>203</v>
      </c>
      <c r="F14" s="208" t="s">
        <v>189</v>
      </c>
      <c r="G14" s="216" t="s">
        <v>190</v>
      </c>
      <c r="H14" s="213">
        <v>253</v>
      </c>
      <c r="I14" s="213">
        <v>253</v>
      </c>
      <c r="J14" s="213">
        <v>253</v>
      </c>
      <c r="K14" s="220">
        <v>100</v>
      </c>
      <c r="L14" s="220">
        <v>100</v>
      </c>
      <c r="M14" s="227">
        <v>75987400</v>
      </c>
      <c r="N14" s="228">
        <v>75987400</v>
      </c>
      <c r="O14" s="228">
        <v>30122616.5</v>
      </c>
      <c r="P14" s="228">
        <v>30122616.5</v>
      </c>
      <c r="Q14" s="228">
        <v>30122616.5</v>
      </c>
      <c r="R14" s="213">
        <f>O14/M14*100</f>
        <v>39.64159386950995</v>
      </c>
      <c r="S14" s="213">
        <f>O14/N14*100</f>
        <v>39.64159386950995</v>
      </c>
      <c r="T14" s="213">
        <f>P14/M14*100</f>
        <v>39.64159386950995</v>
      </c>
      <c r="U14" s="213">
        <f>Q14/N14*100</f>
        <v>39.64159386950995</v>
      </c>
    </row>
    <row r="15" spans="1:21" s="115" customFormat="1" ht="6.75" customHeight="1">
      <c r="A15" s="204"/>
      <c r="B15" s="204"/>
      <c r="C15" s="204"/>
      <c r="D15" s="204"/>
      <c r="E15" s="204"/>
      <c r="F15" s="208"/>
      <c r="G15" s="216"/>
      <c r="H15" s="217"/>
      <c r="I15" s="218"/>
      <c r="J15" s="218"/>
      <c r="K15" s="218"/>
      <c r="L15" s="218"/>
      <c r="M15" s="219"/>
      <c r="N15" s="219"/>
      <c r="O15" s="219"/>
      <c r="P15" s="219"/>
      <c r="Q15" s="219"/>
      <c r="R15" s="218"/>
      <c r="S15" s="218"/>
      <c r="T15" s="217"/>
      <c r="U15" s="218"/>
    </row>
    <row r="16" spans="1:21" s="115" customFormat="1" ht="39" customHeight="1">
      <c r="A16" s="204">
        <v>4</v>
      </c>
      <c r="B16" s="204"/>
      <c r="C16" s="204"/>
      <c r="D16" s="204"/>
      <c r="E16" s="204"/>
      <c r="F16" s="208" t="s">
        <v>534</v>
      </c>
      <c r="G16" s="216"/>
      <c r="H16" s="217"/>
      <c r="I16" s="218"/>
      <c r="J16" s="218"/>
      <c r="K16" s="218"/>
      <c r="L16" s="218"/>
      <c r="M16" s="211">
        <v>27117878</v>
      </c>
      <c r="N16" s="211">
        <v>27117878</v>
      </c>
      <c r="O16" s="211">
        <v>12295837.87</v>
      </c>
      <c r="P16" s="211">
        <v>12295837.87</v>
      </c>
      <c r="Q16" s="211">
        <v>12295837.87</v>
      </c>
      <c r="R16" s="218"/>
      <c r="S16" s="218"/>
      <c r="T16" s="217"/>
      <c r="U16" s="218"/>
    </row>
    <row r="17" spans="1:21" s="115" customFormat="1" ht="15" customHeight="1">
      <c r="A17" s="204"/>
      <c r="B17" s="204">
        <v>2</v>
      </c>
      <c r="C17" s="204"/>
      <c r="D17" s="204"/>
      <c r="E17" s="204"/>
      <c r="F17" s="208" t="s">
        <v>156</v>
      </c>
      <c r="G17" s="216"/>
      <c r="H17" s="217"/>
      <c r="I17" s="218"/>
      <c r="J17" s="218"/>
      <c r="K17" s="218"/>
      <c r="L17" s="218"/>
      <c r="M17" s="219">
        <v>27117878</v>
      </c>
      <c r="N17" s="219">
        <v>27117878</v>
      </c>
      <c r="O17" s="219">
        <v>12295837.87</v>
      </c>
      <c r="P17" s="219">
        <v>12295837.87</v>
      </c>
      <c r="Q17" s="219">
        <v>12295837.87</v>
      </c>
      <c r="R17" s="218"/>
      <c r="S17" s="218"/>
      <c r="T17" s="217"/>
      <c r="U17" s="218"/>
    </row>
    <row r="18" spans="1:21" s="115" customFormat="1" ht="15" customHeight="1">
      <c r="A18" s="204"/>
      <c r="B18" s="204"/>
      <c r="C18" s="204">
        <v>1</v>
      </c>
      <c r="D18" s="204"/>
      <c r="E18" s="204"/>
      <c r="F18" s="208" t="s">
        <v>194</v>
      </c>
      <c r="G18" s="216"/>
      <c r="H18" s="217"/>
      <c r="I18" s="218"/>
      <c r="J18" s="218"/>
      <c r="K18" s="218"/>
      <c r="L18" s="218"/>
      <c r="M18" s="219">
        <v>27117878</v>
      </c>
      <c r="N18" s="219">
        <v>27117878</v>
      </c>
      <c r="O18" s="219">
        <v>12295837.87</v>
      </c>
      <c r="P18" s="219">
        <v>12295837.87</v>
      </c>
      <c r="Q18" s="219">
        <v>12295837.87</v>
      </c>
      <c r="R18" s="218"/>
      <c r="S18" s="218"/>
      <c r="T18" s="217"/>
      <c r="U18" s="218"/>
    </row>
    <row r="19" spans="1:21" s="115" customFormat="1" ht="15" customHeight="1">
      <c r="A19" s="204"/>
      <c r="B19" s="204"/>
      <c r="C19" s="204"/>
      <c r="D19" s="204">
        <v>1</v>
      </c>
      <c r="E19" s="204"/>
      <c r="F19" s="208" t="s">
        <v>217</v>
      </c>
      <c r="G19" s="216"/>
      <c r="H19" s="217"/>
      <c r="I19" s="218"/>
      <c r="J19" s="218"/>
      <c r="K19" s="218"/>
      <c r="L19" s="218"/>
      <c r="M19" s="219">
        <v>27117878</v>
      </c>
      <c r="N19" s="219">
        <v>27117878</v>
      </c>
      <c r="O19" s="219">
        <v>12295837.87</v>
      </c>
      <c r="P19" s="219">
        <v>12295837.87</v>
      </c>
      <c r="Q19" s="219">
        <v>12295837.87</v>
      </c>
      <c r="R19" s="218"/>
      <c r="S19" s="218"/>
      <c r="T19" s="217"/>
      <c r="U19" s="218"/>
    </row>
    <row r="20" spans="1:21" s="115" customFormat="1" ht="26.25" customHeight="1">
      <c r="A20" s="204"/>
      <c r="B20" s="204"/>
      <c r="C20" s="204"/>
      <c r="D20" s="204"/>
      <c r="E20" s="204">
        <v>203</v>
      </c>
      <c r="F20" s="208" t="s">
        <v>218</v>
      </c>
      <c r="G20" s="216" t="s">
        <v>220</v>
      </c>
      <c r="H20" s="217">
        <v>24000</v>
      </c>
      <c r="I20" s="218">
        <v>24000</v>
      </c>
      <c r="J20" s="218">
        <v>10872</v>
      </c>
      <c r="K20" s="218">
        <f>J20/H20*100</f>
        <v>45.300000000000004</v>
      </c>
      <c r="L20" s="218">
        <v>45.3</v>
      </c>
      <c r="M20" s="226">
        <v>27117878</v>
      </c>
      <c r="N20" s="226">
        <v>27117878</v>
      </c>
      <c r="O20" s="226">
        <v>12295837.87</v>
      </c>
      <c r="P20" s="226">
        <v>12295837.87</v>
      </c>
      <c r="Q20" s="226">
        <v>12295837.87</v>
      </c>
      <c r="R20" s="218">
        <f>O20/M20*100</f>
        <v>45.34218300561717</v>
      </c>
      <c r="S20" s="218">
        <f>O20/N20*100</f>
        <v>45.34218300561717</v>
      </c>
      <c r="T20" s="217">
        <f>P20/M20*100</f>
        <v>45.34218300561717</v>
      </c>
      <c r="U20" s="218">
        <f>P20/N20*100</f>
        <v>45.34218300561717</v>
      </c>
    </row>
    <row r="21" spans="1:21" s="115" customFormat="1" ht="9.75" customHeight="1">
      <c r="A21" s="204"/>
      <c r="B21" s="204"/>
      <c r="C21" s="204"/>
      <c r="D21" s="204"/>
      <c r="E21" s="204"/>
      <c r="F21" s="208"/>
      <c r="G21" s="216"/>
      <c r="H21" s="217"/>
      <c r="I21" s="218"/>
      <c r="J21" s="218"/>
      <c r="K21" s="218"/>
      <c r="L21" s="218"/>
      <c r="M21" s="219"/>
      <c r="N21" s="219"/>
      <c r="O21" s="219"/>
      <c r="P21" s="219"/>
      <c r="Q21" s="219"/>
      <c r="R21" s="218"/>
      <c r="S21" s="218"/>
      <c r="T21" s="217"/>
      <c r="U21" s="218"/>
    </row>
    <row r="22" spans="1:21" s="115" customFormat="1" ht="38.25" customHeight="1">
      <c r="A22" s="204">
        <v>5</v>
      </c>
      <c r="B22" s="204"/>
      <c r="C22" s="204"/>
      <c r="D22" s="204"/>
      <c r="E22" s="204"/>
      <c r="F22" s="208" t="s">
        <v>222</v>
      </c>
      <c r="G22" s="216"/>
      <c r="H22" s="217"/>
      <c r="I22" s="218"/>
      <c r="J22" s="218"/>
      <c r="K22" s="218"/>
      <c r="L22" s="218"/>
      <c r="M22" s="211">
        <v>126963120</v>
      </c>
      <c r="N22" s="211">
        <v>126963120</v>
      </c>
      <c r="O22" s="211">
        <v>65903020.82</v>
      </c>
      <c r="P22" s="211">
        <v>65903020.82</v>
      </c>
      <c r="Q22" s="211">
        <v>65903020.82</v>
      </c>
      <c r="R22" s="218"/>
      <c r="S22" s="218"/>
      <c r="T22" s="217"/>
      <c r="U22" s="218"/>
    </row>
    <row r="23" spans="1:21" s="115" customFormat="1" ht="15.75" customHeight="1">
      <c r="A23" s="204"/>
      <c r="B23" s="204">
        <v>1</v>
      </c>
      <c r="C23" s="204"/>
      <c r="D23" s="204"/>
      <c r="E23" s="204"/>
      <c r="F23" s="208" t="s">
        <v>152</v>
      </c>
      <c r="G23" s="216"/>
      <c r="H23" s="217"/>
      <c r="I23" s="218"/>
      <c r="J23" s="218"/>
      <c r="K23" s="218"/>
      <c r="L23" s="218"/>
      <c r="M23" s="219">
        <v>126963120</v>
      </c>
      <c r="N23" s="219">
        <v>126963120</v>
      </c>
      <c r="O23" s="219">
        <v>65903020.82</v>
      </c>
      <c r="P23" s="219">
        <v>65903020.82</v>
      </c>
      <c r="Q23" s="219">
        <v>65903020.82</v>
      </c>
      <c r="R23" s="218"/>
      <c r="S23" s="218"/>
      <c r="T23" s="217"/>
      <c r="U23" s="218"/>
    </row>
    <row r="24" spans="1:21" s="115" customFormat="1" ht="15" customHeight="1">
      <c r="A24" s="204"/>
      <c r="B24" s="204"/>
      <c r="C24" s="204">
        <v>8</v>
      </c>
      <c r="D24" s="204"/>
      <c r="E24" s="204"/>
      <c r="F24" s="208" t="s">
        <v>535</v>
      </c>
      <c r="G24" s="216"/>
      <c r="H24" s="217"/>
      <c r="I24" s="218"/>
      <c r="J24" s="218"/>
      <c r="K24" s="218"/>
      <c r="L24" s="218"/>
      <c r="M24" s="219">
        <v>126963120</v>
      </c>
      <c r="N24" s="219">
        <v>126963120</v>
      </c>
      <c r="O24" s="219">
        <v>65903020.82</v>
      </c>
      <c r="P24" s="219">
        <v>65903020.82</v>
      </c>
      <c r="Q24" s="219">
        <v>65903020.82</v>
      </c>
      <c r="R24" s="218"/>
      <c r="S24" s="218"/>
      <c r="T24" s="217"/>
      <c r="U24" s="218"/>
    </row>
    <row r="25" spans="1:21" s="115" customFormat="1" ht="15" customHeight="1">
      <c r="A25" s="204"/>
      <c r="B25" s="204"/>
      <c r="C25" s="204"/>
      <c r="D25" s="204">
        <v>5</v>
      </c>
      <c r="E25" s="204"/>
      <c r="F25" s="208" t="s">
        <v>224</v>
      </c>
      <c r="G25" s="216"/>
      <c r="H25" s="217"/>
      <c r="I25" s="218"/>
      <c r="J25" s="218"/>
      <c r="K25" s="218"/>
      <c r="L25" s="218"/>
      <c r="M25" s="219">
        <v>126963120</v>
      </c>
      <c r="N25" s="219">
        <v>126963120</v>
      </c>
      <c r="O25" s="219">
        <v>65903020.82</v>
      </c>
      <c r="P25" s="219">
        <v>65903020.82</v>
      </c>
      <c r="Q25" s="219">
        <v>65903020.82</v>
      </c>
      <c r="R25" s="218"/>
      <c r="S25" s="218"/>
      <c r="T25" s="217"/>
      <c r="U25" s="218"/>
    </row>
    <row r="26" spans="1:21" s="115" customFormat="1" ht="15" customHeight="1">
      <c r="A26" s="204"/>
      <c r="B26" s="204"/>
      <c r="C26" s="204"/>
      <c r="D26" s="204"/>
      <c r="E26" s="204">
        <v>201</v>
      </c>
      <c r="F26" s="208" t="s">
        <v>225</v>
      </c>
      <c r="G26" s="216" t="s">
        <v>226</v>
      </c>
      <c r="H26" s="217">
        <v>1</v>
      </c>
      <c r="I26" s="218">
        <v>1</v>
      </c>
      <c r="J26" s="218">
        <v>1</v>
      </c>
      <c r="K26" s="218">
        <v>100</v>
      </c>
      <c r="L26" s="218">
        <v>100</v>
      </c>
      <c r="M26" s="226">
        <v>126963120</v>
      </c>
      <c r="N26" s="226">
        <v>126963120</v>
      </c>
      <c r="O26" s="226">
        <v>65903020.82</v>
      </c>
      <c r="P26" s="226">
        <v>65903020.82</v>
      </c>
      <c r="Q26" s="226">
        <v>65903020.82</v>
      </c>
      <c r="R26" s="218">
        <f>O26/M26*100</f>
        <v>51.90721590647741</v>
      </c>
      <c r="S26" s="218">
        <f>O26/N26*100</f>
        <v>51.90721590647741</v>
      </c>
      <c r="T26" s="217">
        <f>P26/M26*100</f>
        <v>51.90721590647741</v>
      </c>
      <c r="U26" s="218">
        <f>P26/N26*100</f>
        <v>51.90721590647741</v>
      </c>
    </row>
    <row r="27" spans="1:21" s="115" customFormat="1" ht="15" customHeight="1">
      <c r="A27" s="204"/>
      <c r="B27" s="204"/>
      <c r="C27" s="204"/>
      <c r="D27" s="204"/>
      <c r="E27" s="204"/>
      <c r="F27" s="208"/>
      <c r="G27" s="216"/>
      <c r="H27" s="217"/>
      <c r="I27" s="218"/>
      <c r="J27" s="218"/>
      <c r="K27" s="218"/>
      <c r="L27" s="218"/>
      <c r="M27" s="219"/>
      <c r="N27" s="219"/>
      <c r="O27" s="219"/>
      <c r="P27" s="219"/>
      <c r="Q27" s="219"/>
      <c r="R27" s="218"/>
      <c r="S27" s="218"/>
      <c r="T27" s="217"/>
      <c r="U27" s="218"/>
    </row>
    <row r="28" spans="1:21" s="115" customFormat="1" ht="15" customHeight="1">
      <c r="A28" s="204"/>
      <c r="B28" s="204"/>
      <c r="C28" s="204"/>
      <c r="D28" s="204"/>
      <c r="E28" s="204"/>
      <c r="F28" s="208"/>
      <c r="G28" s="216"/>
      <c r="H28" s="217"/>
      <c r="I28" s="218"/>
      <c r="J28" s="218"/>
      <c r="K28" s="218"/>
      <c r="L28" s="218"/>
      <c r="M28" s="219"/>
      <c r="N28" s="219"/>
      <c r="O28" s="219"/>
      <c r="P28" s="219"/>
      <c r="Q28" s="219"/>
      <c r="R28" s="218"/>
      <c r="S28" s="218"/>
      <c r="T28" s="217"/>
      <c r="U28" s="218"/>
    </row>
    <row r="29" spans="1:21" s="115" customFormat="1" ht="15" customHeight="1">
      <c r="A29" s="204"/>
      <c r="B29" s="204"/>
      <c r="C29" s="204"/>
      <c r="D29" s="204"/>
      <c r="E29" s="204"/>
      <c r="F29" s="208"/>
      <c r="G29" s="216"/>
      <c r="H29" s="217"/>
      <c r="I29" s="218"/>
      <c r="J29" s="218"/>
      <c r="K29" s="218"/>
      <c r="L29" s="218"/>
      <c r="M29" s="219"/>
      <c r="N29" s="219"/>
      <c r="O29" s="219"/>
      <c r="P29" s="219"/>
      <c r="Q29" s="219"/>
      <c r="R29" s="218"/>
      <c r="S29" s="218"/>
      <c r="T29" s="217"/>
      <c r="U29" s="218"/>
    </row>
    <row r="30" spans="1:21" s="115" customFormat="1" ht="15" customHeight="1">
      <c r="A30" s="204"/>
      <c r="B30" s="204"/>
      <c r="C30" s="204"/>
      <c r="D30" s="204"/>
      <c r="E30" s="204"/>
      <c r="F30" s="208"/>
      <c r="G30" s="216"/>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16"/>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08"/>
      <c r="G32" s="216"/>
      <c r="H32" s="217"/>
      <c r="I32" s="218"/>
      <c r="J32" s="218"/>
      <c r="K32" s="218"/>
      <c r="L32" s="218"/>
      <c r="M32" s="219"/>
      <c r="N32" s="219"/>
      <c r="O32" s="219"/>
      <c r="P32" s="219"/>
      <c r="Q32" s="219"/>
      <c r="R32" s="218"/>
      <c r="S32" s="218"/>
      <c r="T32" s="217"/>
      <c r="U32" s="218"/>
    </row>
    <row r="33" spans="1:21" s="115" customFormat="1" ht="15" customHeight="1">
      <c r="A33" s="204"/>
      <c r="B33" s="204"/>
      <c r="C33" s="204"/>
      <c r="D33" s="204"/>
      <c r="E33" s="204"/>
      <c r="F33" s="208"/>
      <c r="G33" s="216"/>
      <c r="H33" s="217"/>
      <c r="I33" s="218"/>
      <c r="J33" s="218"/>
      <c r="K33" s="218"/>
      <c r="L33" s="218"/>
      <c r="M33" s="219"/>
      <c r="N33" s="219"/>
      <c r="O33" s="219"/>
      <c r="P33" s="219"/>
      <c r="Q33" s="219"/>
      <c r="R33" s="218"/>
      <c r="S33" s="218"/>
      <c r="T33" s="217"/>
      <c r="U33" s="218"/>
    </row>
    <row r="34" spans="1:21" s="115" customFormat="1" ht="15" customHeight="1">
      <c r="A34" s="204"/>
      <c r="B34" s="204"/>
      <c r="C34" s="204"/>
      <c r="D34" s="204"/>
      <c r="E34" s="204"/>
      <c r="F34" s="208"/>
      <c r="G34" s="216"/>
      <c r="H34" s="217"/>
      <c r="I34" s="218"/>
      <c r="J34" s="218"/>
      <c r="K34" s="218"/>
      <c r="L34" s="218"/>
      <c r="M34" s="219"/>
      <c r="N34" s="219"/>
      <c r="O34" s="219"/>
      <c r="P34" s="219"/>
      <c r="Q34" s="219"/>
      <c r="R34" s="218"/>
      <c r="S34" s="218"/>
      <c r="T34" s="217"/>
      <c r="U34" s="218"/>
    </row>
    <row r="35" spans="1:21" s="115" customFormat="1" ht="15" customHeight="1">
      <c r="A35" s="204"/>
      <c r="B35" s="204"/>
      <c r="C35" s="204"/>
      <c r="D35" s="204"/>
      <c r="E35" s="204"/>
      <c r="F35" s="208"/>
      <c r="G35" s="216"/>
      <c r="H35" s="217"/>
      <c r="I35" s="218"/>
      <c r="J35" s="218"/>
      <c r="K35" s="218"/>
      <c r="L35" s="218"/>
      <c r="M35" s="219"/>
      <c r="N35" s="219"/>
      <c r="O35" s="219"/>
      <c r="P35" s="219"/>
      <c r="Q35" s="219"/>
      <c r="R35" s="218"/>
      <c r="S35" s="218"/>
      <c r="T35" s="217"/>
      <c r="U35" s="218"/>
    </row>
    <row r="36" spans="1:21" s="115" customFormat="1" ht="15" customHeight="1">
      <c r="A36" s="204"/>
      <c r="B36" s="204"/>
      <c r="C36" s="204"/>
      <c r="D36" s="204"/>
      <c r="E36" s="204"/>
      <c r="F36" s="210" t="s">
        <v>132</v>
      </c>
      <c r="G36" s="216"/>
      <c r="H36" s="217"/>
      <c r="I36" s="218"/>
      <c r="J36" s="218"/>
      <c r="K36" s="218"/>
      <c r="L36" s="218"/>
      <c r="M36" s="211">
        <v>230068398</v>
      </c>
      <c r="N36" s="211">
        <v>230068398</v>
      </c>
      <c r="O36" s="211">
        <v>108321475.19</v>
      </c>
      <c r="P36" s="211">
        <v>108321475.19</v>
      </c>
      <c r="Q36" s="211">
        <v>108321475.19</v>
      </c>
      <c r="R36" s="218"/>
      <c r="S36" s="218"/>
      <c r="T36" s="217"/>
      <c r="U36" s="218"/>
    </row>
    <row r="37" spans="1:21" s="115" customFormat="1" ht="15" customHeight="1">
      <c r="A37" s="206"/>
      <c r="B37" s="206"/>
      <c r="C37" s="206"/>
      <c r="D37" s="206"/>
      <c r="E37" s="206"/>
      <c r="F37" s="207"/>
      <c r="G37" s="221"/>
      <c r="H37" s="221"/>
      <c r="I37" s="222"/>
      <c r="J37" s="222"/>
      <c r="K37" s="222"/>
      <c r="L37" s="222"/>
      <c r="M37" s="223"/>
      <c r="N37" s="223"/>
      <c r="O37" s="223"/>
      <c r="P37" s="223"/>
      <c r="Q37" s="223"/>
      <c r="R37" s="224"/>
      <c r="S37" s="224"/>
      <c r="T37" s="225"/>
      <c r="U37" s="224"/>
    </row>
    <row r="38" spans="1:6" ht="13.5">
      <c r="A38" s="45"/>
      <c r="B38" s="111"/>
      <c r="C38" s="45"/>
      <c r="D38" s="45"/>
      <c r="F38" s="45"/>
    </row>
    <row r="39" spans="2:15" ht="13.5">
      <c r="B39" s="46"/>
      <c r="C39" s="47"/>
      <c r="D39" s="47"/>
      <c r="N39" s="48"/>
      <c r="O39" s="48"/>
    </row>
    <row r="40" spans="2:15" ht="13.5">
      <c r="B40" s="49"/>
      <c r="C40" s="49"/>
      <c r="D40" s="49"/>
      <c r="N40" s="50"/>
      <c r="O40" s="50"/>
    </row>
    <row r="43" spans="1:6" ht="13.5">
      <c r="A43" s="45"/>
      <c r="B43" s="111"/>
      <c r="C43" s="45"/>
      <c r="D43" s="45"/>
      <c r="F43" s="45"/>
    </row>
    <row r="44" spans="2:15" ht="13.5">
      <c r="B44" s="46"/>
      <c r="C44" s="47"/>
      <c r="D44" s="47"/>
      <c r="N44" s="48"/>
      <c r="O44" s="48"/>
    </row>
    <row r="45" spans="2:15" ht="13.5">
      <c r="B45" s="49"/>
      <c r="C45" s="49"/>
      <c r="D45" s="49"/>
      <c r="N45" s="50"/>
      <c r="O45" s="50"/>
    </row>
  </sheetData>
  <sheetProtection/>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3937007874015748" right="0.3937007874015748" top="1.1811023622047245" bottom="0.35433070866141736" header="0.1968503937007874" footer="0.1968503937007874"/>
  <pageSetup horizontalDpi="600" verticalDpi="600" orientation="landscape" scale="61" r:id="rId2"/>
  <headerFooter alignWithMargins="0">
    <oddHeader>&amp;C&amp;G</oddHeader>
    <oddFooter>&amp;C&amp;P&amp;RINFORME DE AVANCE TRIMESTRAL ENERO-JUNIO</oddFooter>
  </headerFooter>
  <ignoredErrors>
    <ignoredError sqref="G12 C14:D14 G11" numberStoredAsText="1"/>
  </ignoredErrors>
  <legacyDrawingHF r:id="rId1"/>
</worksheet>
</file>

<file path=xl/worksheets/sheet8.xml><?xml version="1.0" encoding="utf-8"?>
<worksheet xmlns="http://schemas.openxmlformats.org/spreadsheetml/2006/main" xmlns:r="http://schemas.openxmlformats.org/officeDocument/2006/relationships">
  <dimension ref="A1:V41"/>
  <sheetViews>
    <sheetView showGridLines="0" zoomScaleSheetLayoutView="70" zoomScalePageLayoutView="0" workbookViewId="0" topLeftCell="A1">
      <selection activeCell="F16" sqref="F16"/>
    </sheetView>
  </sheetViews>
  <sheetFormatPr defaultColWidth="11.421875" defaultRowHeight="12.75"/>
  <cols>
    <col min="1" max="5" width="4.7109375" style="44" customWidth="1"/>
    <col min="6" max="6" width="29.140625" style="44" customWidth="1"/>
    <col min="7" max="7" width="9.7109375" style="44" customWidth="1"/>
    <col min="8" max="10" width="11.7109375" style="44" customWidth="1"/>
    <col min="11" max="12" width="6.7109375" style="44" customWidth="1"/>
    <col min="13" max="13" width="14.28125" style="44" customWidth="1"/>
    <col min="14" max="14" width="13.8515625" style="44" customWidth="1"/>
    <col min="15" max="17" width="12.7109375" style="44" customWidth="1"/>
    <col min="18" max="21" width="6.7109375" style="44" customWidth="1"/>
    <col min="22" max="22" width="14.00390625" style="44" bestFit="1" customWidth="1"/>
    <col min="23" max="16384" width="11.421875" style="44" customWidth="1"/>
  </cols>
  <sheetData>
    <row r="1" spans="1:21" ht="24.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344</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29"/>
      <c r="H9" s="213"/>
      <c r="I9" s="213"/>
      <c r="J9" s="213"/>
      <c r="K9" s="213"/>
      <c r="L9" s="213"/>
      <c r="M9" s="214"/>
      <c r="N9" s="214"/>
      <c r="O9" s="214"/>
      <c r="P9" s="214"/>
      <c r="Q9" s="214"/>
      <c r="R9" s="213"/>
      <c r="S9" s="213"/>
      <c r="T9" s="213"/>
      <c r="U9" s="213"/>
    </row>
    <row r="10" spans="1:21" s="115" customFormat="1" ht="27" customHeight="1">
      <c r="A10" s="204">
        <v>1</v>
      </c>
      <c r="B10" s="205"/>
      <c r="C10" s="205"/>
      <c r="D10" s="205"/>
      <c r="E10" s="205"/>
      <c r="F10" s="208" t="s">
        <v>151</v>
      </c>
      <c r="G10" s="229"/>
      <c r="H10" s="213"/>
      <c r="I10" s="213"/>
      <c r="J10" s="213"/>
      <c r="K10" s="213"/>
      <c r="L10" s="213"/>
      <c r="M10" s="296">
        <v>13003497</v>
      </c>
      <c r="N10" s="297">
        <v>2500000</v>
      </c>
      <c r="O10" s="297">
        <v>747588.11</v>
      </c>
      <c r="P10" s="297">
        <v>747588.11</v>
      </c>
      <c r="Q10" s="297">
        <v>747588.11</v>
      </c>
      <c r="R10" s="213"/>
      <c r="S10" s="213"/>
      <c r="T10" s="213"/>
      <c r="U10" s="213"/>
    </row>
    <row r="11" spans="1:21" s="115" customFormat="1" ht="15" customHeight="1">
      <c r="A11" s="204"/>
      <c r="B11" s="204">
        <v>2</v>
      </c>
      <c r="C11" s="205"/>
      <c r="D11" s="205"/>
      <c r="E11" s="205"/>
      <c r="F11" s="208" t="s">
        <v>156</v>
      </c>
      <c r="G11" s="230"/>
      <c r="H11" s="217"/>
      <c r="I11" s="218"/>
      <c r="J11" s="218"/>
      <c r="K11" s="218"/>
      <c r="L11" s="218"/>
      <c r="M11" s="215">
        <v>13003497</v>
      </c>
      <c r="N11" s="214">
        <v>2500000</v>
      </c>
      <c r="O11" s="214">
        <v>747588.11</v>
      </c>
      <c r="P11" s="214">
        <v>747588.11</v>
      </c>
      <c r="Q11" s="214">
        <v>747588.11</v>
      </c>
      <c r="R11" s="218"/>
      <c r="S11" s="218"/>
      <c r="T11" s="217"/>
      <c r="U11" s="218"/>
    </row>
    <row r="12" spans="1:21" s="115" customFormat="1" ht="15" customHeight="1">
      <c r="A12" s="204"/>
      <c r="B12" s="204"/>
      <c r="C12" s="204">
        <v>6</v>
      </c>
      <c r="D12" s="205"/>
      <c r="E12" s="205"/>
      <c r="F12" s="208" t="s">
        <v>157</v>
      </c>
      <c r="G12" s="230"/>
      <c r="H12" s="217"/>
      <c r="I12" s="218"/>
      <c r="J12" s="218"/>
      <c r="K12" s="218"/>
      <c r="L12" s="218"/>
      <c r="M12" s="215">
        <v>13003497</v>
      </c>
      <c r="N12" s="214">
        <v>2500000</v>
      </c>
      <c r="O12" s="214">
        <v>747588.11</v>
      </c>
      <c r="P12" s="214">
        <v>747588.11</v>
      </c>
      <c r="Q12" s="214">
        <v>747588.11</v>
      </c>
      <c r="R12" s="218"/>
      <c r="S12" s="218"/>
      <c r="T12" s="218"/>
      <c r="U12" s="218"/>
    </row>
    <row r="13" spans="1:21" s="115" customFormat="1" ht="27" customHeight="1">
      <c r="A13" s="204"/>
      <c r="B13" s="204"/>
      <c r="C13" s="204"/>
      <c r="D13" s="204">
        <v>9</v>
      </c>
      <c r="E13" s="205"/>
      <c r="F13" s="208" t="s">
        <v>160</v>
      </c>
      <c r="G13" s="229"/>
      <c r="H13" s="213"/>
      <c r="I13" s="213"/>
      <c r="J13" s="213"/>
      <c r="K13" s="220"/>
      <c r="L13" s="220"/>
      <c r="M13" s="215">
        <f>M14+M15</f>
        <v>13003497</v>
      </c>
      <c r="N13" s="214">
        <f>N14+N15</f>
        <v>2500000</v>
      </c>
      <c r="O13" s="214">
        <f>O14+O15</f>
        <v>747588.11</v>
      </c>
      <c r="P13" s="214">
        <f>P14+P15</f>
        <v>747588.11</v>
      </c>
      <c r="Q13" s="214">
        <f>Q14+Q15</f>
        <v>747588.11</v>
      </c>
      <c r="R13" s="213"/>
      <c r="S13" s="213"/>
      <c r="T13" s="213"/>
      <c r="U13" s="213"/>
    </row>
    <row r="14" spans="1:21" s="115" customFormat="1" ht="44.25" customHeight="1">
      <c r="A14" s="204"/>
      <c r="B14" s="204"/>
      <c r="C14" s="204"/>
      <c r="D14" s="204"/>
      <c r="E14" s="204">
        <v>227</v>
      </c>
      <c r="F14" s="208" t="s">
        <v>167</v>
      </c>
      <c r="G14" s="230" t="s">
        <v>168</v>
      </c>
      <c r="H14" s="213">
        <v>1</v>
      </c>
      <c r="I14" s="213">
        <v>0</v>
      </c>
      <c r="J14" s="213">
        <v>0</v>
      </c>
      <c r="K14" s="220">
        <v>0</v>
      </c>
      <c r="L14" s="220">
        <v>0</v>
      </c>
      <c r="M14" s="227">
        <v>10503497</v>
      </c>
      <c r="N14" s="228">
        <v>0</v>
      </c>
      <c r="O14" s="228">
        <v>0</v>
      </c>
      <c r="P14" s="228">
        <v>0</v>
      </c>
      <c r="Q14" s="228">
        <v>0</v>
      </c>
      <c r="R14" s="213">
        <v>0</v>
      </c>
      <c r="S14" s="213">
        <v>0</v>
      </c>
      <c r="T14" s="213">
        <v>0</v>
      </c>
      <c r="U14" s="213">
        <v>0</v>
      </c>
    </row>
    <row r="15" spans="1:21" s="115" customFormat="1" ht="40.5" customHeight="1">
      <c r="A15" s="204"/>
      <c r="B15" s="204"/>
      <c r="C15" s="204"/>
      <c r="D15" s="204"/>
      <c r="E15" s="204">
        <v>228</v>
      </c>
      <c r="F15" s="208" t="s">
        <v>383</v>
      </c>
      <c r="G15" s="230" t="s">
        <v>168</v>
      </c>
      <c r="H15" s="217">
        <v>1</v>
      </c>
      <c r="I15" s="218">
        <v>1</v>
      </c>
      <c r="J15" s="218">
        <v>0</v>
      </c>
      <c r="K15" s="218">
        <v>0</v>
      </c>
      <c r="L15" s="218"/>
      <c r="M15" s="226">
        <v>2500000</v>
      </c>
      <c r="N15" s="226">
        <v>2500000</v>
      </c>
      <c r="O15" s="226">
        <v>747588.11</v>
      </c>
      <c r="P15" s="226">
        <v>747588.11</v>
      </c>
      <c r="Q15" s="226">
        <v>747588.11</v>
      </c>
      <c r="R15" s="218">
        <f>O15/M15*100</f>
        <v>29.9035244</v>
      </c>
      <c r="S15" s="218">
        <f>O15/N15*100</f>
        <v>29.9035244</v>
      </c>
      <c r="T15" s="217">
        <v>29.9</v>
      </c>
      <c r="U15" s="218">
        <v>29.9</v>
      </c>
    </row>
    <row r="16" spans="1:21" s="115" customFormat="1" ht="39" customHeight="1">
      <c r="A16" s="204">
        <v>4</v>
      </c>
      <c r="B16" s="204"/>
      <c r="C16" s="204"/>
      <c r="D16" s="204"/>
      <c r="E16" s="204"/>
      <c r="F16" s="208" t="s">
        <v>536</v>
      </c>
      <c r="G16" s="230"/>
      <c r="H16" s="217"/>
      <c r="I16" s="218"/>
      <c r="J16" s="218"/>
      <c r="K16" s="218"/>
      <c r="L16" s="218"/>
      <c r="M16" s="211">
        <v>22282031</v>
      </c>
      <c r="N16" s="211">
        <v>37885528</v>
      </c>
      <c r="O16" s="211">
        <v>0</v>
      </c>
      <c r="P16" s="211">
        <v>0</v>
      </c>
      <c r="Q16" s="211">
        <v>0</v>
      </c>
      <c r="R16" s="218"/>
      <c r="S16" s="218"/>
      <c r="T16" s="217"/>
      <c r="U16" s="218"/>
    </row>
    <row r="17" spans="1:21" s="115" customFormat="1" ht="15" customHeight="1">
      <c r="A17" s="204"/>
      <c r="B17" s="204">
        <v>2</v>
      </c>
      <c r="C17" s="204"/>
      <c r="D17" s="204"/>
      <c r="E17" s="204"/>
      <c r="F17" s="208" t="s">
        <v>156</v>
      </c>
      <c r="G17" s="230"/>
      <c r="H17" s="217"/>
      <c r="I17" s="218"/>
      <c r="J17" s="218"/>
      <c r="K17" s="218"/>
      <c r="L17" s="218"/>
      <c r="M17" s="219">
        <v>22282031</v>
      </c>
      <c r="N17" s="219">
        <v>37885528</v>
      </c>
      <c r="O17" s="219">
        <v>0</v>
      </c>
      <c r="P17" s="219">
        <v>0</v>
      </c>
      <c r="Q17" s="219">
        <v>0</v>
      </c>
      <c r="R17" s="218"/>
      <c r="S17" s="218"/>
      <c r="T17" s="217"/>
      <c r="U17" s="218"/>
    </row>
    <row r="18" spans="1:22" s="115" customFormat="1" ht="26.25" customHeight="1">
      <c r="A18" s="204"/>
      <c r="B18" s="204"/>
      <c r="C18" s="204">
        <v>2</v>
      </c>
      <c r="D18" s="204"/>
      <c r="E18" s="204"/>
      <c r="F18" s="208" t="s">
        <v>161</v>
      </c>
      <c r="G18" s="230"/>
      <c r="H18" s="217"/>
      <c r="I18" s="218"/>
      <c r="J18" s="218"/>
      <c r="K18" s="218"/>
      <c r="L18" s="218"/>
      <c r="M18" s="219">
        <f>M20+M21+M22+M23</f>
        <v>22282031</v>
      </c>
      <c r="N18" s="219">
        <f>N20+N21+N22+N23</f>
        <v>37885528</v>
      </c>
      <c r="O18" s="219">
        <v>0</v>
      </c>
      <c r="P18" s="219">
        <v>0</v>
      </c>
      <c r="Q18" s="219">
        <v>0</v>
      </c>
      <c r="R18" s="218"/>
      <c r="S18" s="218"/>
      <c r="T18" s="217"/>
      <c r="U18" s="218"/>
      <c r="V18" s="267"/>
    </row>
    <row r="19" spans="1:21" s="115" customFormat="1" ht="15" customHeight="1">
      <c r="A19" s="204"/>
      <c r="B19" s="204"/>
      <c r="C19" s="204"/>
      <c r="D19" s="204">
        <v>1</v>
      </c>
      <c r="E19" s="204"/>
      <c r="F19" s="208" t="s">
        <v>208</v>
      </c>
      <c r="G19" s="230"/>
      <c r="H19" s="217"/>
      <c r="I19" s="218"/>
      <c r="J19" s="218"/>
      <c r="K19" s="218"/>
      <c r="L19" s="218"/>
      <c r="M19" s="219">
        <f>M20+M21+M22+M23</f>
        <v>22282031</v>
      </c>
      <c r="N19" s="219">
        <f>N20+N21+N22+N23</f>
        <v>37885528</v>
      </c>
      <c r="O19" s="219">
        <v>0</v>
      </c>
      <c r="P19" s="219">
        <v>0</v>
      </c>
      <c r="Q19" s="219">
        <v>0</v>
      </c>
      <c r="R19" s="218"/>
      <c r="S19" s="218"/>
      <c r="T19" s="217"/>
      <c r="U19" s="218"/>
    </row>
    <row r="20" spans="1:21" s="115" customFormat="1" ht="31.5" customHeight="1">
      <c r="A20" s="204"/>
      <c r="B20" s="204"/>
      <c r="C20" s="204"/>
      <c r="D20" s="204"/>
      <c r="E20" s="204">
        <v>213</v>
      </c>
      <c r="F20" s="208" t="s">
        <v>651</v>
      </c>
      <c r="G20" s="230" t="s">
        <v>168</v>
      </c>
      <c r="H20" s="217">
        <v>0</v>
      </c>
      <c r="I20" s="218">
        <v>1</v>
      </c>
      <c r="J20" s="218">
        <v>0</v>
      </c>
      <c r="K20" s="218">
        <v>0</v>
      </c>
      <c r="L20" s="218">
        <v>0</v>
      </c>
      <c r="M20" s="226">
        <v>0</v>
      </c>
      <c r="N20" s="226">
        <v>5100000</v>
      </c>
      <c r="O20" s="226">
        <v>0</v>
      </c>
      <c r="P20" s="226">
        <v>0</v>
      </c>
      <c r="Q20" s="226">
        <v>0</v>
      </c>
      <c r="R20" s="218">
        <v>0</v>
      </c>
      <c r="S20" s="218">
        <v>0</v>
      </c>
      <c r="T20" s="217">
        <v>0</v>
      </c>
      <c r="U20" s="218">
        <v>0</v>
      </c>
    </row>
    <row r="21" spans="1:21" s="115" customFormat="1" ht="39" customHeight="1">
      <c r="A21" s="204"/>
      <c r="B21" s="204"/>
      <c r="C21" s="204"/>
      <c r="D21" s="204"/>
      <c r="E21" s="204">
        <v>217</v>
      </c>
      <c r="F21" s="208" t="s">
        <v>221</v>
      </c>
      <c r="G21" s="230" t="s">
        <v>168</v>
      </c>
      <c r="H21" s="217">
        <v>3</v>
      </c>
      <c r="I21" s="218">
        <v>3</v>
      </c>
      <c r="J21" s="218">
        <v>0</v>
      </c>
      <c r="K21" s="218">
        <v>0</v>
      </c>
      <c r="L21" s="218">
        <v>0</v>
      </c>
      <c r="M21" s="226">
        <v>6660000</v>
      </c>
      <c r="N21" s="226">
        <v>6660000</v>
      </c>
      <c r="O21" s="226">
        <v>0</v>
      </c>
      <c r="P21" s="226">
        <v>0</v>
      </c>
      <c r="Q21" s="226">
        <v>0</v>
      </c>
      <c r="R21" s="218">
        <v>0</v>
      </c>
      <c r="S21" s="218">
        <v>0</v>
      </c>
      <c r="T21" s="217">
        <v>0</v>
      </c>
      <c r="U21" s="218">
        <v>0</v>
      </c>
    </row>
    <row r="22" spans="1:21" s="115" customFormat="1" ht="37.5" customHeight="1">
      <c r="A22" s="204"/>
      <c r="B22" s="204"/>
      <c r="C22" s="204"/>
      <c r="D22" s="204"/>
      <c r="E22" s="204">
        <v>218</v>
      </c>
      <c r="F22" s="208" t="s">
        <v>213</v>
      </c>
      <c r="G22" s="230" t="s">
        <v>206</v>
      </c>
      <c r="H22" s="217">
        <v>77435</v>
      </c>
      <c r="I22" s="218">
        <v>77435</v>
      </c>
      <c r="J22" s="218">
        <v>0</v>
      </c>
      <c r="K22" s="218">
        <v>0</v>
      </c>
      <c r="L22" s="218">
        <v>0</v>
      </c>
      <c r="M22" s="226">
        <v>11622031</v>
      </c>
      <c r="N22" s="226">
        <v>22125528</v>
      </c>
      <c r="O22" s="226">
        <v>0</v>
      </c>
      <c r="P22" s="226">
        <v>0</v>
      </c>
      <c r="Q22" s="226">
        <v>0</v>
      </c>
      <c r="R22" s="218">
        <v>0</v>
      </c>
      <c r="S22" s="218">
        <v>0</v>
      </c>
      <c r="T22" s="217">
        <v>0</v>
      </c>
      <c r="U22" s="218">
        <v>0</v>
      </c>
    </row>
    <row r="23" spans="1:21" s="115" customFormat="1" ht="34.5" customHeight="1">
      <c r="A23" s="204"/>
      <c r="B23" s="204"/>
      <c r="C23" s="204"/>
      <c r="D23" s="204"/>
      <c r="E23" s="204">
        <v>219</v>
      </c>
      <c r="F23" s="208" t="s">
        <v>210</v>
      </c>
      <c r="G23" s="230" t="s">
        <v>346</v>
      </c>
      <c r="H23" s="217">
        <v>2</v>
      </c>
      <c r="I23" s="218">
        <v>2</v>
      </c>
      <c r="J23" s="218">
        <v>0</v>
      </c>
      <c r="K23" s="218">
        <v>0</v>
      </c>
      <c r="L23" s="218">
        <v>0</v>
      </c>
      <c r="M23" s="226">
        <v>4000000</v>
      </c>
      <c r="N23" s="226">
        <v>4000000</v>
      </c>
      <c r="O23" s="226">
        <v>0</v>
      </c>
      <c r="P23" s="226">
        <v>0</v>
      </c>
      <c r="Q23" s="226">
        <v>0</v>
      </c>
      <c r="R23" s="218">
        <v>0</v>
      </c>
      <c r="S23" s="218">
        <v>0</v>
      </c>
      <c r="T23" s="217">
        <v>0</v>
      </c>
      <c r="U23" s="218">
        <v>0</v>
      </c>
    </row>
    <row r="24" spans="1:21" s="115" customFormat="1" ht="9" customHeight="1">
      <c r="A24" s="204"/>
      <c r="B24" s="204"/>
      <c r="C24" s="204"/>
      <c r="D24" s="204"/>
      <c r="E24" s="204"/>
      <c r="F24" s="208"/>
      <c r="G24" s="230"/>
      <c r="H24" s="217"/>
      <c r="I24" s="218"/>
      <c r="J24" s="218"/>
      <c r="K24" s="218"/>
      <c r="L24" s="218"/>
      <c r="M24" s="219"/>
      <c r="N24" s="219"/>
      <c r="O24" s="219"/>
      <c r="P24" s="219"/>
      <c r="Q24" s="219"/>
      <c r="R24" s="218"/>
      <c r="S24" s="218"/>
      <c r="T24" s="217"/>
      <c r="U24" s="218"/>
    </row>
    <row r="25" spans="1:21" s="115" customFormat="1" ht="40.5" customHeight="1">
      <c r="A25" s="204">
        <v>5</v>
      </c>
      <c r="B25" s="204"/>
      <c r="C25" s="204"/>
      <c r="D25" s="204"/>
      <c r="E25" s="204"/>
      <c r="F25" s="208" t="s">
        <v>222</v>
      </c>
      <c r="G25" s="230"/>
      <c r="H25" s="217"/>
      <c r="I25" s="218"/>
      <c r="J25" s="218"/>
      <c r="K25" s="218"/>
      <c r="L25" s="218"/>
      <c r="M25" s="211">
        <v>5100000</v>
      </c>
      <c r="N25" s="211">
        <v>0</v>
      </c>
      <c r="O25" s="211">
        <v>0</v>
      </c>
      <c r="P25" s="211">
        <v>0</v>
      </c>
      <c r="Q25" s="211">
        <v>0</v>
      </c>
      <c r="R25" s="218"/>
      <c r="S25" s="218"/>
      <c r="T25" s="217"/>
      <c r="U25" s="218"/>
    </row>
    <row r="26" spans="1:21" s="115" customFormat="1" ht="15" customHeight="1">
      <c r="A26" s="204"/>
      <c r="B26" s="204">
        <v>1</v>
      </c>
      <c r="C26" s="204"/>
      <c r="D26" s="204"/>
      <c r="E26" s="204"/>
      <c r="F26" s="208" t="s">
        <v>152</v>
      </c>
      <c r="G26" s="230"/>
      <c r="H26" s="217"/>
      <c r="I26" s="218"/>
      <c r="J26" s="218"/>
      <c r="K26" s="218"/>
      <c r="L26" s="218"/>
      <c r="M26" s="219">
        <v>5100000</v>
      </c>
      <c r="N26" s="219">
        <v>0</v>
      </c>
      <c r="O26" s="219">
        <v>0</v>
      </c>
      <c r="P26" s="219">
        <v>0</v>
      </c>
      <c r="Q26" s="219">
        <v>0</v>
      </c>
      <c r="R26" s="218"/>
      <c r="S26" s="218"/>
      <c r="T26" s="217"/>
      <c r="U26" s="218"/>
    </row>
    <row r="27" spans="1:21" s="115" customFormat="1" ht="28.5" customHeight="1">
      <c r="A27" s="204"/>
      <c r="B27" s="204"/>
      <c r="C27" s="204">
        <v>3</v>
      </c>
      <c r="D27" s="204"/>
      <c r="E27" s="204"/>
      <c r="F27" s="208" t="s">
        <v>227</v>
      </c>
      <c r="G27" s="230"/>
      <c r="H27" s="217"/>
      <c r="I27" s="218"/>
      <c r="J27" s="218"/>
      <c r="K27" s="218"/>
      <c r="L27" s="218"/>
      <c r="M27" s="219">
        <v>5100000</v>
      </c>
      <c r="N27" s="219">
        <v>0</v>
      </c>
      <c r="O27" s="219">
        <v>0</v>
      </c>
      <c r="P27" s="219">
        <v>0</v>
      </c>
      <c r="Q27" s="219">
        <v>0</v>
      </c>
      <c r="R27" s="218"/>
      <c r="S27" s="218"/>
      <c r="T27" s="217"/>
      <c r="U27" s="218"/>
    </row>
    <row r="28" spans="1:21" s="115" customFormat="1" ht="18" customHeight="1">
      <c r="A28" s="204"/>
      <c r="B28" s="204"/>
      <c r="C28" s="204"/>
      <c r="D28" s="204">
        <v>1</v>
      </c>
      <c r="E28" s="204"/>
      <c r="F28" s="208" t="s">
        <v>347</v>
      </c>
      <c r="G28" s="230"/>
      <c r="H28" s="217"/>
      <c r="I28" s="218"/>
      <c r="J28" s="218"/>
      <c r="K28" s="218"/>
      <c r="L28" s="218"/>
      <c r="M28" s="219">
        <v>5100000</v>
      </c>
      <c r="N28" s="219">
        <v>0</v>
      </c>
      <c r="O28" s="219">
        <v>0</v>
      </c>
      <c r="P28" s="219">
        <v>0</v>
      </c>
      <c r="Q28" s="219">
        <v>0</v>
      </c>
      <c r="R28" s="218"/>
      <c r="S28" s="218"/>
      <c r="T28" s="217"/>
      <c r="U28" s="218"/>
    </row>
    <row r="29" spans="1:21" s="115" customFormat="1" ht="15" customHeight="1">
      <c r="A29" s="204"/>
      <c r="B29" s="204"/>
      <c r="C29" s="204"/>
      <c r="D29" s="204"/>
      <c r="E29" s="204">
        <v>204</v>
      </c>
      <c r="F29" s="208" t="s">
        <v>348</v>
      </c>
      <c r="G29" s="230" t="s">
        <v>170</v>
      </c>
      <c r="H29" s="217">
        <v>1</v>
      </c>
      <c r="I29" s="218">
        <v>1</v>
      </c>
      <c r="J29" s="218">
        <v>0</v>
      </c>
      <c r="K29" s="218">
        <v>0</v>
      </c>
      <c r="L29" s="218">
        <v>0</v>
      </c>
      <c r="M29" s="226">
        <v>5100000</v>
      </c>
      <c r="N29" s="226">
        <v>0</v>
      </c>
      <c r="O29" s="226">
        <v>0</v>
      </c>
      <c r="P29" s="226">
        <v>0</v>
      </c>
      <c r="Q29" s="226">
        <v>0</v>
      </c>
      <c r="R29" s="218">
        <v>0</v>
      </c>
      <c r="S29" s="218">
        <v>0</v>
      </c>
      <c r="T29" s="217">
        <v>0</v>
      </c>
      <c r="U29" s="218">
        <v>0</v>
      </c>
    </row>
    <row r="30" spans="1:21" s="115" customFormat="1" ht="15" customHeight="1">
      <c r="A30" s="204"/>
      <c r="B30" s="204"/>
      <c r="C30" s="204"/>
      <c r="D30" s="204"/>
      <c r="E30" s="204"/>
      <c r="F30" s="208"/>
      <c r="G30" s="230"/>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30"/>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31" t="s">
        <v>132</v>
      </c>
      <c r="G32" s="230"/>
      <c r="H32" s="217"/>
      <c r="I32" s="218"/>
      <c r="J32" s="218"/>
      <c r="K32" s="218"/>
      <c r="L32" s="218"/>
      <c r="M32" s="211">
        <v>40385528</v>
      </c>
      <c r="N32" s="211">
        <v>40385528</v>
      </c>
      <c r="O32" s="211">
        <v>747588.11</v>
      </c>
      <c r="P32" s="211">
        <v>747588.11</v>
      </c>
      <c r="Q32" s="211">
        <v>747588.11</v>
      </c>
      <c r="R32" s="218"/>
      <c r="S32" s="218"/>
      <c r="T32" s="217"/>
      <c r="U32" s="218"/>
    </row>
    <row r="33" spans="1:21" s="115" customFormat="1" ht="15" customHeight="1">
      <c r="A33" s="206"/>
      <c r="B33" s="206"/>
      <c r="C33" s="206"/>
      <c r="D33" s="206"/>
      <c r="E33" s="206"/>
      <c r="F33" s="232"/>
      <c r="G33" s="233"/>
      <c r="H33" s="225"/>
      <c r="I33" s="224"/>
      <c r="J33" s="224"/>
      <c r="K33" s="224"/>
      <c r="L33" s="224"/>
      <c r="M33" s="222"/>
      <c r="N33" s="234"/>
      <c r="O33" s="234"/>
      <c r="P33" s="234"/>
      <c r="Q33" s="234"/>
      <c r="R33" s="224"/>
      <c r="S33" s="224"/>
      <c r="T33" s="225"/>
      <c r="U33" s="224"/>
    </row>
    <row r="34" spans="1:6" ht="13.5">
      <c r="A34" s="45"/>
      <c r="B34" s="111"/>
      <c r="C34" s="45"/>
      <c r="D34" s="45"/>
      <c r="F34" s="45"/>
    </row>
    <row r="35" spans="2:15" ht="13.5">
      <c r="B35" s="46"/>
      <c r="C35" s="47"/>
      <c r="D35" s="47"/>
      <c r="N35" s="48"/>
      <c r="O35" s="48"/>
    </row>
    <row r="36" spans="2:15" ht="13.5">
      <c r="B36" s="49"/>
      <c r="C36" s="49"/>
      <c r="D36" s="49"/>
      <c r="N36" s="50"/>
      <c r="O36" s="50"/>
    </row>
    <row r="39" spans="1:6" ht="13.5">
      <c r="A39" s="45"/>
      <c r="B39" s="111"/>
      <c r="C39" s="45"/>
      <c r="D39" s="45"/>
      <c r="F39" s="45"/>
    </row>
    <row r="40" spans="2:15" ht="13.5">
      <c r="B40" s="46"/>
      <c r="C40" s="47"/>
      <c r="D40" s="47"/>
      <c r="N40" s="48"/>
      <c r="O40" s="48"/>
    </row>
    <row r="41" spans="2:15" ht="13.5">
      <c r="B41" s="49"/>
      <c r="C41" s="49"/>
      <c r="D41" s="49"/>
      <c r="N41" s="50"/>
      <c r="O41" s="50"/>
    </row>
  </sheetData>
  <sheetProtection/>
  <mergeCells count="15">
    <mergeCell ref="B6:B8"/>
    <mergeCell ref="C6:C8"/>
    <mergeCell ref="D6:D8"/>
    <mergeCell ref="E6:E8"/>
    <mergeCell ref="F6:F8"/>
    <mergeCell ref="G6:G8"/>
    <mergeCell ref="H7:J7"/>
    <mergeCell ref="K7:L7"/>
    <mergeCell ref="M7:Q7"/>
    <mergeCell ref="R7:U7"/>
    <mergeCell ref="A1:U1"/>
    <mergeCell ref="A2:U2"/>
    <mergeCell ref="A4:U4"/>
    <mergeCell ref="A5:U5"/>
    <mergeCell ref="A6:A8"/>
  </mergeCells>
  <printOptions horizontalCentered="1"/>
  <pageMargins left="0.3937007874015748" right="0.3937007874015748" top="1.1811023622047245" bottom="0.35433070866141736" header="0.1968503937007874" footer="0.1968503937007874"/>
  <pageSetup horizontalDpi="600" verticalDpi="600" orientation="landscape" scale="65" r:id="rId2"/>
  <headerFooter alignWithMargins="0">
    <oddHeader>&amp;C&amp;G</oddHeader>
    <oddFooter>&amp;C&amp;P&amp;RINFORME DE AVANCE TRIMESTRAL ENERO-JUNIO</oddFooter>
  </headerFooter>
  <legacyDrawingHF r:id="rId1"/>
</worksheet>
</file>

<file path=xl/worksheets/sheet9.xml><?xml version="1.0" encoding="utf-8"?>
<worksheet xmlns="http://schemas.openxmlformats.org/spreadsheetml/2006/main" xmlns:r="http://schemas.openxmlformats.org/officeDocument/2006/relationships">
  <dimension ref="A1:U44"/>
  <sheetViews>
    <sheetView showGridLines="0" zoomScaleSheetLayoutView="70" zoomScalePageLayoutView="0" workbookViewId="0" topLeftCell="A1">
      <selection activeCell="J15" sqref="J15"/>
    </sheetView>
  </sheetViews>
  <sheetFormatPr defaultColWidth="11.421875" defaultRowHeight="12.75"/>
  <cols>
    <col min="1" max="5" width="4.7109375" style="44" customWidth="1"/>
    <col min="6" max="6" width="29.140625" style="44" customWidth="1"/>
    <col min="7" max="7" width="11.00390625" style="44" customWidth="1"/>
    <col min="8" max="10" width="11.7109375" style="44" customWidth="1"/>
    <col min="11" max="12" width="6.7109375" style="44" customWidth="1"/>
    <col min="13" max="13" width="14.57421875" style="44" customWidth="1"/>
    <col min="14" max="14" width="14.28125" style="44" customWidth="1"/>
    <col min="15" max="17" width="12.7109375" style="44" customWidth="1"/>
    <col min="18" max="21" width="6.7109375" style="44" customWidth="1"/>
    <col min="22" max="16384" width="11.421875" style="44" customWidth="1"/>
  </cols>
  <sheetData>
    <row r="1" spans="1:21" ht="24.75" customHeight="1">
      <c r="A1" s="407" t="s">
        <v>740</v>
      </c>
      <c r="B1" s="408"/>
      <c r="C1" s="408"/>
      <c r="D1" s="408"/>
      <c r="E1" s="408"/>
      <c r="F1" s="408"/>
      <c r="G1" s="408"/>
      <c r="H1" s="408"/>
      <c r="I1" s="408"/>
      <c r="J1" s="408"/>
      <c r="K1" s="408"/>
      <c r="L1" s="408"/>
      <c r="M1" s="408"/>
      <c r="N1" s="408"/>
      <c r="O1" s="408"/>
      <c r="P1" s="408"/>
      <c r="Q1" s="408"/>
      <c r="R1" s="408"/>
      <c r="S1" s="408"/>
      <c r="T1" s="408"/>
      <c r="U1" s="409"/>
    </row>
    <row r="2" spans="1:21" ht="24.75" customHeight="1">
      <c r="A2" s="410" t="s">
        <v>634</v>
      </c>
      <c r="B2" s="411"/>
      <c r="C2" s="411"/>
      <c r="D2" s="411"/>
      <c r="E2" s="411"/>
      <c r="F2" s="411"/>
      <c r="G2" s="411"/>
      <c r="H2" s="411"/>
      <c r="I2" s="411"/>
      <c r="J2" s="411"/>
      <c r="K2" s="411"/>
      <c r="L2" s="411"/>
      <c r="M2" s="411"/>
      <c r="N2" s="411"/>
      <c r="O2" s="411"/>
      <c r="P2" s="411"/>
      <c r="Q2" s="411"/>
      <c r="R2" s="411"/>
      <c r="S2" s="411"/>
      <c r="T2" s="411"/>
      <c r="U2" s="412"/>
    </row>
    <row r="3" ht="6" customHeight="1">
      <c r="U3" s="122"/>
    </row>
    <row r="4" spans="1:21" ht="19.5" customHeight="1">
      <c r="A4" s="360" t="s">
        <v>128</v>
      </c>
      <c r="B4" s="391"/>
      <c r="C4" s="391"/>
      <c r="D4" s="391"/>
      <c r="E4" s="391"/>
      <c r="F4" s="391"/>
      <c r="G4" s="391"/>
      <c r="H4" s="391"/>
      <c r="I4" s="391"/>
      <c r="J4" s="391"/>
      <c r="K4" s="391"/>
      <c r="L4" s="391"/>
      <c r="M4" s="391"/>
      <c r="N4" s="391"/>
      <c r="O4" s="391"/>
      <c r="P4" s="391"/>
      <c r="Q4" s="391"/>
      <c r="R4" s="391"/>
      <c r="S4" s="391"/>
      <c r="T4" s="391"/>
      <c r="U4" s="392"/>
    </row>
    <row r="5" spans="1:21" ht="19.5" customHeight="1">
      <c r="A5" s="393" t="s">
        <v>639</v>
      </c>
      <c r="B5" s="394"/>
      <c r="C5" s="394"/>
      <c r="D5" s="394"/>
      <c r="E5" s="394"/>
      <c r="F5" s="394"/>
      <c r="G5" s="394"/>
      <c r="H5" s="394"/>
      <c r="I5" s="394"/>
      <c r="J5" s="394"/>
      <c r="K5" s="394"/>
      <c r="L5" s="394"/>
      <c r="M5" s="394"/>
      <c r="N5" s="394"/>
      <c r="O5" s="394"/>
      <c r="P5" s="394"/>
      <c r="Q5" s="394"/>
      <c r="R5" s="394"/>
      <c r="S5" s="394"/>
      <c r="T5" s="394"/>
      <c r="U5" s="395"/>
    </row>
    <row r="6" spans="1:21" ht="15" customHeight="1">
      <c r="A6" s="396" t="s">
        <v>74</v>
      </c>
      <c r="B6" s="388" t="s">
        <v>36</v>
      </c>
      <c r="C6" s="388" t="s">
        <v>33</v>
      </c>
      <c r="D6" s="388" t="s">
        <v>34</v>
      </c>
      <c r="E6" s="388" t="s">
        <v>0</v>
      </c>
      <c r="F6" s="388" t="s">
        <v>1</v>
      </c>
      <c r="G6" s="388" t="s">
        <v>17</v>
      </c>
      <c r="H6" s="326" t="s">
        <v>3</v>
      </c>
      <c r="I6" s="326"/>
      <c r="J6" s="326"/>
      <c r="K6" s="326"/>
      <c r="L6" s="326"/>
      <c r="M6" s="326"/>
      <c r="N6" s="326"/>
      <c r="O6" s="326"/>
      <c r="P6" s="326"/>
      <c r="Q6" s="326"/>
      <c r="R6" s="326"/>
      <c r="S6" s="326"/>
      <c r="T6" s="326"/>
      <c r="U6" s="327"/>
    </row>
    <row r="7" spans="1:21" ht="15" customHeight="1">
      <c r="A7" s="397"/>
      <c r="B7" s="389"/>
      <c r="C7" s="389"/>
      <c r="D7" s="389"/>
      <c r="E7" s="389"/>
      <c r="F7" s="389"/>
      <c r="G7" s="389"/>
      <c r="H7" s="399" t="s">
        <v>2</v>
      </c>
      <c r="I7" s="400"/>
      <c r="J7" s="401"/>
      <c r="K7" s="402" t="s">
        <v>40</v>
      </c>
      <c r="L7" s="403"/>
      <c r="M7" s="399" t="s">
        <v>84</v>
      </c>
      <c r="N7" s="400"/>
      <c r="O7" s="400"/>
      <c r="P7" s="400"/>
      <c r="Q7" s="401"/>
      <c r="R7" s="404" t="s">
        <v>40</v>
      </c>
      <c r="S7" s="405"/>
      <c r="T7" s="405"/>
      <c r="U7" s="406"/>
    </row>
    <row r="8" spans="1:21" ht="33" customHeight="1">
      <c r="A8" s="398"/>
      <c r="B8" s="390"/>
      <c r="C8" s="390"/>
      <c r="D8" s="390"/>
      <c r="E8" s="390"/>
      <c r="F8" s="390"/>
      <c r="G8" s="390"/>
      <c r="H8" s="328" t="s">
        <v>121</v>
      </c>
      <c r="I8" s="328" t="s">
        <v>109</v>
      </c>
      <c r="J8" s="328" t="s">
        <v>39</v>
      </c>
      <c r="K8" s="329" t="s">
        <v>41</v>
      </c>
      <c r="L8" s="329" t="s">
        <v>42</v>
      </c>
      <c r="M8" s="328" t="s">
        <v>111</v>
      </c>
      <c r="N8" s="328" t="s">
        <v>110</v>
      </c>
      <c r="O8" s="328" t="s">
        <v>43</v>
      </c>
      <c r="P8" s="328" t="s">
        <v>44</v>
      </c>
      <c r="Q8" s="328" t="s">
        <v>99</v>
      </c>
      <c r="R8" s="329" t="s">
        <v>100</v>
      </c>
      <c r="S8" s="329" t="s">
        <v>101</v>
      </c>
      <c r="T8" s="329" t="s">
        <v>102</v>
      </c>
      <c r="U8" s="329" t="s">
        <v>103</v>
      </c>
    </row>
    <row r="9" spans="1:21" s="115" customFormat="1" ht="15" customHeight="1">
      <c r="A9" s="203"/>
      <c r="B9" s="203"/>
      <c r="C9" s="204"/>
      <c r="D9" s="204"/>
      <c r="E9" s="204"/>
      <c r="F9" s="208"/>
      <c r="G9" s="212"/>
      <c r="H9" s="213"/>
      <c r="I9" s="213"/>
      <c r="J9" s="213"/>
      <c r="K9" s="213"/>
      <c r="L9" s="213"/>
      <c r="M9" s="214"/>
      <c r="N9" s="214"/>
      <c r="O9" s="214"/>
      <c r="P9" s="214"/>
      <c r="Q9" s="214"/>
      <c r="R9" s="213"/>
      <c r="S9" s="213"/>
      <c r="T9" s="213"/>
      <c r="U9" s="213"/>
    </row>
    <row r="10" spans="1:21" s="115" customFormat="1" ht="27.75" customHeight="1">
      <c r="A10" s="204">
        <v>1</v>
      </c>
      <c r="B10" s="205"/>
      <c r="C10" s="205"/>
      <c r="D10" s="205"/>
      <c r="E10" s="205"/>
      <c r="F10" s="208" t="s">
        <v>151</v>
      </c>
      <c r="G10" s="212"/>
      <c r="H10" s="213"/>
      <c r="I10" s="213"/>
      <c r="J10" s="213"/>
      <c r="K10" s="213"/>
      <c r="L10" s="213"/>
      <c r="M10" s="211">
        <v>18127470</v>
      </c>
      <c r="N10" s="211">
        <v>18127470</v>
      </c>
      <c r="O10" s="211">
        <v>0</v>
      </c>
      <c r="P10" s="211">
        <v>0</v>
      </c>
      <c r="Q10" s="211">
        <v>0</v>
      </c>
      <c r="R10" s="213"/>
      <c r="S10" s="213"/>
      <c r="T10" s="213"/>
      <c r="U10" s="213"/>
    </row>
    <row r="11" spans="1:21" s="115" customFormat="1" ht="15" customHeight="1">
      <c r="A11" s="204"/>
      <c r="B11" s="204">
        <v>2</v>
      </c>
      <c r="C11" s="205"/>
      <c r="D11" s="205"/>
      <c r="E11" s="205"/>
      <c r="F11" s="208" t="s">
        <v>349</v>
      </c>
      <c r="G11" s="216"/>
      <c r="H11" s="217"/>
      <c r="I11" s="218"/>
      <c r="J11" s="218"/>
      <c r="K11" s="218"/>
      <c r="L11" s="218"/>
      <c r="M11" s="219">
        <v>18127470</v>
      </c>
      <c r="N11" s="219">
        <f>N12+N16+N21+N23+N25+N28</f>
        <v>18127470</v>
      </c>
      <c r="O11" s="219">
        <v>0</v>
      </c>
      <c r="P11" s="219">
        <v>0</v>
      </c>
      <c r="Q11" s="219">
        <v>0</v>
      </c>
      <c r="R11" s="218"/>
      <c r="S11" s="218"/>
      <c r="T11" s="217"/>
      <c r="U11" s="218"/>
    </row>
    <row r="12" spans="1:21" s="115" customFormat="1" ht="15" customHeight="1">
      <c r="A12" s="204"/>
      <c r="B12" s="204"/>
      <c r="C12" s="204">
        <v>6</v>
      </c>
      <c r="D12" s="205"/>
      <c r="E12" s="205"/>
      <c r="F12" s="208" t="s">
        <v>157</v>
      </c>
      <c r="G12" s="216"/>
      <c r="H12" s="217"/>
      <c r="I12" s="218"/>
      <c r="J12" s="218"/>
      <c r="K12" s="218"/>
      <c r="L12" s="218"/>
      <c r="M12" s="219">
        <v>18127470</v>
      </c>
      <c r="N12" s="219">
        <v>285040.36</v>
      </c>
      <c r="O12" s="219">
        <v>0</v>
      </c>
      <c r="P12" s="219">
        <v>0</v>
      </c>
      <c r="Q12" s="219">
        <v>0</v>
      </c>
      <c r="R12" s="218"/>
      <c r="S12" s="218"/>
      <c r="T12" s="218"/>
      <c r="U12" s="218"/>
    </row>
    <row r="13" spans="1:21" s="115" customFormat="1" ht="27" customHeight="1">
      <c r="A13" s="204"/>
      <c r="B13" s="204"/>
      <c r="C13" s="204"/>
      <c r="D13" s="204">
        <v>9</v>
      </c>
      <c r="E13" s="205"/>
      <c r="F13" s="208" t="s">
        <v>160</v>
      </c>
      <c r="G13" s="212"/>
      <c r="H13" s="213"/>
      <c r="I13" s="213"/>
      <c r="J13" s="213"/>
      <c r="K13" s="220"/>
      <c r="L13" s="220"/>
      <c r="M13" s="219">
        <v>18127470</v>
      </c>
      <c r="N13" s="219">
        <v>285040.36</v>
      </c>
      <c r="O13" s="219">
        <v>0</v>
      </c>
      <c r="P13" s="219">
        <v>0</v>
      </c>
      <c r="Q13" s="219">
        <v>0</v>
      </c>
      <c r="R13" s="213"/>
      <c r="S13" s="213"/>
      <c r="T13" s="213"/>
      <c r="U13" s="213"/>
    </row>
    <row r="14" spans="1:21" s="115" customFormat="1" ht="41.25" customHeight="1">
      <c r="A14" s="204"/>
      <c r="B14" s="204"/>
      <c r="C14" s="204"/>
      <c r="D14" s="204"/>
      <c r="E14" s="204">
        <v>227</v>
      </c>
      <c r="F14" s="208" t="s">
        <v>167</v>
      </c>
      <c r="G14" s="216" t="s">
        <v>168</v>
      </c>
      <c r="H14" s="217">
        <v>1</v>
      </c>
      <c r="I14" s="218">
        <v>0</v>
      </c>
      <c r="J14" s="218">
        <v>0</v>
      </c>
      <c r="K14" s="218">
        <v>0</v>
      </c>
      <c r="L14" s="218">
        <v>0</v>
      </c>
      <c r="M14" s="226">
        <v>18127470</v>
      </c>
      <c r="N14" s="226">
        <v>285040.36</v>
      </c>
      <c r="O14" s="226">
        <v>0</v>
      </c>
      <c r="P14" s="226">
        <v>0</v>
      </c>
      <c r="Q14" s="226">
        <v>0</v>
      </c>
      <c r="R14" s="218">
        <v>0</v>
      </c>
      <c r="S14" s="218">
        <v>0</v>
      </c>
      <c r="T14" s="217">
        <v>0</v>
      </c>
      <c r="U14" s="218">
        <v>0</v>
      </c>
    </row>
    <row r="15" spans="1:21" s="115" customFormat="1" ht="41.25" customHeight="1">
      <c r="A15" s="204">
        <v>4</v>
      </c>
      <c r="B15" s="204"/>
      <c r="C15" s="204"/>
      <c r="D15" s="204"/>
      <c r="E15" s="204"/>
      <c r="F15" s="208" t="s">
        <v>536</v>
      </c>
      <c r="G15" s="216"/>
      <c r="H15" s="217"/>
      <c r="I15" s="218"/>
      <c r="J15" s="218"/>
      <c r="K15" s="218"/>
      <c r="L15" s="218"/>
      <c r="M15" s="226"/>
      <c r="N15" s="226"/>
      <c r="O15" s="226"/>
      <c r="P15" s="226"/>
      <c r="Q15" s="226"/>
      <c r="R15" s="218"/>
      <c r="S15" s="218"/>
      <c r="T15" s="217"/>
      <c r="U15" s="218"/>
    </row>
    <row r="16" spans="1:21" s="115" customFormat="1" ht="21.75" customHeight="1">
      <c r="A16" s="204"/>
      <c r="B16" s="204"/>
      <c r="C16" s="204">
        <v>1</v>
      </c>
      <c r="D16" s="204"/>
      <c r="E16" s="204"/>
      <c r="F16" s="138" t="s">
        <v>194</v>
      </c>
      <c r="G16" s="216"/>
      <c r="H16" s="217"/>
      <c r="I16" s="218"/>
      <c r="J16" s="218"/>
      <c r="K16" s="218"/>
      <c r="L16" s="218"/>
      <c r="M16" s="219">
        <v>0</v>
      </c>
      <c r="N16" s="219">
        <v>579275.96</v>
      </c>
      <c r="O16" s="219">
        <v>0</v>
      </c>
      <c r="P16" s="219">
        <v>0</v>
      </c>
      <c r="Q16" s="219">
        <v>0</v>
      </c>
      <c r="R16" s="218"/>
      <c r="S16" s="218"/>
      <c r="T16" s="217"/>
      <c r="U16" s="218"/>
    </row>
    <row r="17" spans="1:21" s="115" customFormat="1" ht="27.75" customHeight="1">
      <c r="A17" s="204"/>
      <c r="B17" s="204"/>
      <c r="C17" s="204"/>
      <c r="D17" s="204">
        <v>3</v>
      </c>
      <c r="E17" s="204"/>
      <c r="F17" s="138" t="s">
        <v>505</v>
      </c>
      <c r="G17" s="216"/>
      <c r="H17" s="217"/>
      <c r="I17" s="218"/>
      <c r="J17" s="218"/>
      <c r="K17" s="218"/>
      <c r="L17" s="218"/>
      <c r="M17" s="219">
        <v>0</v>
      </c>
      <c r="N17" s="219">
        <v>579275.96</v>
      </c>
      <c r="O17" s="219">
        <v>0</v>
      </c>
      <c r="P17" s="219">
        <v>0</v>
      </c>
      <c r="Q17" s="219">
        <v>0</v>
      </c>
      <c r="R17" s="218"/>
      <c r="S17" s="218"/>
      <c r="T17" s="217"/>
      <c r="U17" s="218"/>
    </row>
    <row r="18" spans="1:21" s="115" customFormat="1" ht="34.5" customHeight="1">
      <c r="A18" s="204"/>
      <c r="B18" s="204"/>
      <c r="C18" s="204"/>
      <c r="D18" s="204"/>
      <c r="E18" s="204">
        <v>206</v>
      </c>
      <c r="F18" s="135" t="s">
        <v>506</v>
      </c>
      <c r="G18" s="216" t="s">
        <v>219</v>
      </c>
      <c r="H18" s="217">
        <v>0</v>
      </c>
      <c r="I18" s="218">
        <v>2</v>
      </c>
      <c r="J18" s="218">
        <v>0</v>
      </c>
      <c r="K18" s="218">
        <v>0</v>
      </c>
      <c r="L18" s="218">
        <v>0</v>
      </c>
      <c r="M18" s="226">
        <v>0</v>
      </c>
      <c r="N18" s="226">
        <v>579275.96</v>
      </c>
      <c r="O18" s="226">
        <v>0</v>
      </c>
      <c r="P18" s="226">
        <v>0</v>
      </c>
      <c r="Q18" s="226">
        <v>0</v>
      </c>
      <c r="R18" s="218">
        <v>0</v>
      </c>
      <c r="S18" s="218">
        <v>0</v>
      </c>
      <c r="T18" s="217">
        <v>0</v>
      </c>
      <c r="U18" s="218">
        <v>0</v>
      </c>
    </row>
    <row r="19" spans="1:21" s="115" customFormat="1" ht="10.5" customHeight="1">
      <c r="A19" s="204"/>
      <c r="B19" s="204"/>
      <c r="C19" s="204"/>
      <c r="D19" s="204"/>
      <c r="E19" s="204"/>
      <c r="F19" s="208"/>
      <c r="G19" s="216"/>
      <c r="H19" s="217"/>
      <c r="I19" s="218"/>
      <c r="J19" s="218"/>
      <c r="K19" s="218"/>
      <c r="L19" s="218"/>
      <c r="M19" s="219"/>
      <c r="N19" s="219"/>
      <c r="O19" s="219"/>
      <c r="P19" s="219"/>
      <c r="Q19" s="219"/>
      <c r="R19" s="218"/>
      <c r="S19" s="218"/>
      <c r="T19" s="217"/>
      <c r="U19" s="218"/>
    </row>
    <row r="20" spans="1:21" s="115" customFormat="1" ht="27" customHeight="1">
      <c r="A20" s="204"/>
      <c r="B20" s="204"/>
      <c r="C20" s="204">
        <v>2</v>
      </c>
      <c r="D20" s="204"/>
      <c r="E20" s="204"/>
      <c r="F20" s="138" t="s">
        <v>161</v>
      </c>
      <c r="G20" s="216"/>
      <c r="H20" s="217"/>
      <c r="I20" s="218"/>
      <c r="J20" s="218"/>
      <c r="K20" s="218"/>
      <c r="L20" s="218"/>
      <c r="M20" s="219"/>
      <c r="N20" s="219"/>
      <c r="O20" s="219"/>
      <c r="P20" s="219"/>
      <c r="Q20" s="219"/>
      <c r="R20" s="218"/>
      <c r="S20" s="218"/>
      <c r="T20" s="217"/>
      <c r="U20" s="218"/>
    </row>
    <row r="21" spans="1:21" s="115" customFormat="1" ht="15" customHeight="1">
      <c r="A21" s="204"/>
      <c r="B21" s="204"/>
      <c r="C21" s="204"/>
      <c r="D21" s="204">
        <v>1</v>
      </c>
      <c r="E21" s="204"/>
      <c r="F21" s="138" t="s">
        <v>208</v>
      </c>
      <c r="G21" s="216"/>
      <c r="H21" s="217"/>
      <c r="I21" s="218"/>
      <c r="J21" s="218"/>
      <c r="K21" s="218"/>
      <c r="L21" s="218"/>
      <c r="M21" s="219">
        <v>0</v>
      </c>
      <c r="N21" s="219">
        <v>2724304.8</v>
      </c>
      <c r="O21" s="219">
        <v>0</v>
      </c>
      <c r="P21" s="219">
        <v>0</v>
      </c>
      <c r="Q21" s="219">
        <v>0</v>
      </c>
      <c r="R21" s="218"/>
      <c r="S21" s="218"/>
      <c r="T21" s="217"/>
      <c r="U21" s="218"/>
    </row>
    <row r="22" spans="1:21" s="115" customFormat="1" ht="41.25" customHeight="1">
      <c r="A22" s="204"/>
      <c r="B22" s="204"/>
      <c r="C22" s="204"/>
      <c r="D22" s="204"/>
      <c r="E22" s="204">
        <v>218</v>
      </c>
      <c r="F22" s="135" t="s">
        <v>632</v>
      </c>
      <c r="G22" s="216" t="s">
        <v>206</v>
      </c>
      <c r="H22" s="217">
        <v>0</v>
      </c>
      <c r="I22" s="218">
        <v>3027.27</v>
      </c>
      <c r="J22" s="218">
        <v>0</v>
      </c>
      <c r="K22" s="218">
        <v>0</v>
      </c>
      <c r="L22" s="218">
        <v>0</v>
      </c>
      <c r="M22" s="226">
        <v>0</v>
      </c>
      <c r="N22" s="226">
        <v>2724304.8</v>
      </c>
      <c r="O22" s="226">
        <v>0</v>
      </c>
      <c r="P22" s="226">
        <v>0</v>
      </c>
      <c r="Q22" s="226">
        <v>0</v>
      </c>
      <c r="R22" s="218">
        <v>0</v>
      </c>
      <c r="S22" s="218">
        <v>0</v>
      </c>
      <c r="T22" s="217">
        <v>0</v>
      </c>
      <c r="U22" s="218">
        <v>0</v>
      </c>
    </row>
    <row r="23" spans="1:21" s="115" customFormat="1" ht="15" customHeight="1">
      <c r="A23" s="204"/>
      <c r="B23" s="204"/>
      <c r="C23" s="204"/>
      <c r="D23" s="204">
        <v>3</v>
      </c>
      <c r="E23" s="204"/>
      <c r="F23" s="138" t="s">
        <v>215</v>
      </c>
      <c r="G23" s="137"/>
      <c r="H23" s="138"/>
      <c r="I23" s="218"/>
      <c r="J23" s="218"/>
      <c r="K23" s="218"/>
      <c r="L23" s="218"/>
      <c r="M23" s="219">
        <v>0</v>
      </c>
      <c r="N23" s="219">
        <v>1138513.2</v>
      </c>
      <c r="O23" s="219">
        <v>0</v>
      </c>
      <c r="P23" s="219">
        <v>0</v>
      </c>
      <c r="Q23" s="219">
        <v>0</v>
      </c>
      <c r="R23" s="218"/>
      <c r="S23" s="218"/>
      <c r="T23" s="217"/>
      <c r="U23" s="218"/>
    </row>
    <row r="24" spans="1:21" s="115" customFormat="1" ht="42.75" customHeight="1">
      <c r="A24" s="204"/>
      <c r="B24" s="204"/>
      <c r="C24" s="204"/>
      <c r="D24" s="204"/>
      <c r="E24" s="204">
        <v>222</v>
      </c>
      <c r="F24" s="135" t="s">
        <v>216</v>
      </c>
      <c r="G24" s="137" t="s">
        <v>214</v>
      </c>
      <c r="H24" s="319">
        <v>0</v>
      </c>
      <c r="I24" s="218">
        <v>30.6</v>
      </c>
      <c r="J24" s="218">
        <v>0</v>
      </c>
      <c r="K24" s="218">
        <v>0</v>
      </c>
      <c r="L24" s="218">
        <v>0</v>
      </c>
      <c r="M24" s="226">
        <v>0</v>
      </c>
      <c r="N24" s="226">
        <v>1138513.2</v>
      </c>
      <c r="O24" s="226">
        <v>0</v>
      </c>
      <c r="P24" s="226">
        <v>0</v>
      </c>
      <c r="Q24" s="226">
        <v>0</v>
      </c>
      <c r="R24" s="218">
        <v>0</v>
      </c>
      <c r="S24" s="218">
        <v>0</v>
      </c>
      <c r="T24" s="217">
        <v>0</v>
      </c>
      <c r="U24" s="218">
        <v>0</v>
      </c>
    </row>
    <row r="25" spans="1:21" s="115" customFormat="1" ht="15" customHeight="1">
      <c r="A25" s="204"/>
      <c r="B25" s="204"/>
      <c r="C25" s="204"/>
      <c r="D25" s="204">
        <v>4</v>
      </c>
      <c r="E25" s="204"/>
      <c r="F25" s="138" t="s">
        <v>211</v>
      </c>
      <c r="G25" s="137"/>
      <c r="H25" s="319"/>
      <c r="I25" s="218"/>
      <c r="J25" s="218"/>
      <c r="K25" s="218"/>
      <c r="L25" s="218"/>
      <c r="M25" s="219">
        <v>0</v>
      </c>
      <c r="N25" s="219">
        <v>533018.97</v>
      </c>
      <c r="O25" s="219">
        <v>0</v>
      </c>
      <c r="P25" s="219">
        <v>0</v>
      </c>
      <c r="Q25" s="219">
        <v>0</v>
      </c>
      <c r="R25" s="218"/>
      <c r="S25" s="218"/>
      <c r="T25" s="217"/>
      <c r="U25" s="218"/>
    </row>
    <row r="26" spans="1:21" s="115" customFormat="1" ht="15" customHeight="1">
      <c r="A26" s="204"/>
      <c r="B26" s="204"/>
      <c r="C26" s="204"/>
      <c r="D26" s="204"/>
      <c r="E26" s="204">
        <v>223</v>
      </c>
      <c r="F26" s="135" t="s">
        <v>211</v>
      </c>
      <c r="G26" s="137" t="s">
        <v>507</v>
      </c>
      <c r="H26" s="319">
        <v>0</v>
      </c>
      <c r="I26" s="218">
        <v>226.8</v>
      </c>
      <c r="J26" s="218">
        <v>0</v>
      </c>
      <c r="K26" s="218">
        <v>0</v>
      </c>
      <c r="L26" s="218">
        <v>0</v>
      </c>
      <c r="M26" s="226">
        <v>0</v>
      </c>
      <c r="N26" s="226">
        <v>533018.97</v>
      </c>
      <c r="O26" s="226">
        <v>0</v>
      </c>
      <c r="P26" s="226">
        <v>0</v>
      </c>
      <c r="Q26" s="226">
        <v>0</v>
      </c>
      <c r="R26" s="218">
        <v>0</v>
      </c>
      <c r="S26" s="218">
        <v>0</v>
      </c>
      <c r="T26" s="217">
        <v>0</v>
      </c>
      <c r="U26" s="218">
        <v>0</v>
      </c>
    </row>
    <row r="27" spans="1:21" s="115" customFormat="1" ht="15" customHeight="1">
      <c r="A27" s="204"/>
      <c r="B27" s="204"/>
      <c r="C27" s="204"/>
      <c r="D27" s="204"/>
      <c r="E27" s="204"/>
      <c r="F27" s="135"/>
      <c r="G27" s="137"/>
      <c r="H27" s="319"/>
      <c r="I27" s="218"/>
      <c r="J27" s="218"/>
      <c r="K27" s="218"/>
      <c r="L27" s="218"/>
      <c r="M27" s="226"/>
      <c r="N27" s="226"/>
      <c r="O27" s="226"/>
      <c r="P27" s="226"/>
      <c r="Q27" s="226"/>
      <c r="R27" s="218"/>
      <c r="S27" s="218"/>
      <c r="T27" s="217"/>
      <c r="U27" s="218"/>
    </row>
    <row r="28" spans="1:21" s="115" customFormat="1" ht="15" customHeight="1">
      <c r="A28" s="204"/>
      <c r="B28" s="204"/>
      <c r="C28" s="204"/>
      <c r="D28" s="204">
        <v>5</v>
      </c>
      <c r="E28" s="204"/>
      <c r="F28" s="138" t="s">
        <v>509</v>
      </c>
      <c r="G28" s="137"/>
      <c r="H28" s="319"/>
      <c r="I28" s="218"/>
      <c r="J28" s="218"/>
      <c r="K28" s="218"/>
      <c r="L28" s="218"/>
      <c r="M28" s="219">
        <v>0</v>
      </c>
      <c r="N28" s="219">
        <v>12867316.71</v>
      </c>
      <c r="O28" s="219">
        <v>0</v>
      </c>
      <c r="P28" s="219">
        <v>0</v>
      </c>
      <c r="Q28" s="219">
        <v>0</v>
      </c>
      <c r="R28" s="218"/>
      <c r="S28" s="218"/>
      <c r="T28" s="217"/>
      <c r="U28" s="218"/>
    </row>
    <row r="29" spans="1:21" s="115" customFormat="1" ht="41.25" customHeight="1">
      <c r="A29" s="204"/>
      <c r="B29" s="204"/>
      <c r="C29" s="204"/>
      <c r="D29" s="204"/>
      <c r="E29" s="204">
        <v>224</v>
      </c>
      <c r="F29" s="135" t="s">
        <v>508</v>
      </c>
      <c r="G29" s="137" t="s">
        <v>166</v>
      </c>
      <c r="H29" s="319">
        <v>0</v>
      </c>
      <c r="I29" s="218">
        <v>13.4</v>
      </c>
      <c r="J29" s="218">
        <v>0</v>
      </c>
      <c r="K29" s="218">
        <v>0</v>
      </c>
      <c r="L29" s="218">
        <v>0</v>
      </c>
      <c r="M29" s="226">
        <v>0</v>
      </c>
      <c r="N29" s="226">
        <v>12867316.71</v>
      </c>
      <c r="O29" s="226">
        <v>0</v>
      </c>
      <c r="P29" s="226">
        <v>0</v>
      </c>
      <c r="Q29" s="226">
        <v>0</v>
      </c>
      <c r="R29" s="218">
        <v>0</v>
      </c>
      <c r="S29" s="218">
        <v>0</v>
      </c>
      <c r="T29" s="217">
        <v>0</v>
      </c>
      <c r="U29" s="218">
        <v>0</v>
      </c>
    </row>
    <row r="30" spans="1:21" s="115" customFormat="1" ht="15" customHeight="1">
      <c r="A30" s="204"/>
      <c r="B30" s="204"/>
      <c r="C30" s="204"/>
      <c r="D30" s="204"/>
      <c r="E30" s="204"/>
      <c r="F30" s="208"/>
      <c r="G30" s="216"/>
      <c r="H30" s="217"/>
      <c r="I30" s="218"/>
      <c r="J30" s="218"/>
      <c r="K30" s="218"/>
      <c r="L30" s="218"/>
      <c r="M30" s="219"/>
      <c r="N30" s="219"/>
      <c r="O30" s="219"/>
      <c r="P30" s="219"/>
      <c r="Q30" s="219"/>
      <c r="R30" s="218"/>
      <c r="S30" s="218"/>
      <c r="T30" s="217"/>
      <c r="U30" s="218"/>
    </row>
    <row r="31" spans="1:21" s="115" customFormat="1" ht="15" customHeight="1">
      <c r="A31" s="204"/>
      <c r="B31" s="204"/>
      <c r="C31" s="204"/>
      <c r="D31" s="204"/>
      <c r="E31" s="204"/>
      <c r="F31" s="208"/>
      <c r="G31" s="216"/>
      <c r="H31" s="217"/>
      <c r="I31" s="218"/>
      <c r="J31" s="218"/>
      <c r="K31" s="218"/>
      <c r="L31" s="218"/>
      <c r="M31" s="219"/>
      <c r="N31" s="219"/>
      <c r="O31" s="219"/>
      <c r="P31" s="219"/>
      <c r="Q31" s="219"/>
      <c r="R31" s="218"/>
      <c r="S31" s="218"/>
      <c r="T31" s="217"/>
      <c r="U31" s="218"/>
    </row>
    <row r="32" spans="1:21" s="115" customFormat="1" ht="15" customHeight="1">
      <c r="A32" s="204"/>
      <c r="B32" s="204"/>
      <c r="C32" s="204"/>
      <c r="D32" s="204"/>
      <c r="E32" s="204"/>
      <c r="F32" s="208" t="s">
        <v>335</v>
      </c>
      <c r="G32" s="216"/>
      <c r="H32" s="217"/>
      <c r="I32" s="218"/>
      <c r="J32" s="218"/>
      <c r="K32" s="218"/>
      <c r="L32" s="218"/>
      <c r="M32" s="211">
        <v>18127470</v>
      </c>
      <c r="N32" s="211">
        <v>18127470</v>
      </c>
      <c r="O32" s="211">
        <v>0</v>
      </c>
      <c r="P32" s="211">
        <v>0</v>
      </c>
      <c r="Q32" s="211">
        <v>0</v>
      </c>
      <c r="R32" s="218"/>
      <c r="S32" s="218"/>
      <c r="T32" s="217"/>
      <c r="U32" s="218"/>
    </row>
    <row r="33" spans="1:21" s="115" customFormat="1" ht="15" customHeight="1">
      <c r="A33" s="204"/>
      <c r="B33" s="204"/>
      <c r="C33" s="204"/>
      <c r="D33" s="204"/>
      <c r="E33" s="204"/>
      <c r="F33" s="208"/>
      <c r="G33" s="216"/>
      <c r="H33" s="217"/>
      <c r="I33" s="218"/>
      <c r="J33" s="218"/>
      <c r="K33" s="218"/>
      <c r="L33" s="218"/>
      <c r="M33" s="219"/>
      <c r="N33" s="219"/>
      <c r="O33" s="219"/>
      <c r="P33" s="219"/>
      <c r="Q33" s="219"/>
      <c r="R33" s="218"/>
      <c r="S33" s="218"/>
      <c r="T33" s="217"/>
      <c r="U33" s="218"/>
    </row>
    <row r="34" spans="1:21" s="115" customFormat="1" ht="15" customHeight="1">
      <c r="A34" s="204"/>
      <c r="B34" s="204"/>
      <c r="C34" s="204"/>
      <c r="D34" s="204"/>
      <c r="E34" s="204"/>
      <c r="F34" s="208"/>
      <c r="G34" s="216"/>
      <c r="H34" s="217"/>
      <c r="I34" s="218"/>
      <c r="J34" s="218"/>
      <c r="K34" s="218"/>
      <c r="L34" s="218"/>
      <c r="M34" s="219"/>
      <c r="N34" s="219"/>
      <c r="O34" s="219"/>
      <c r="P34" s="219"/>
      <c r="Q34" s="219"/>
      <c r="R34" s="218"/>
      <c r="S34" s="218"/>
      <c r="T34" s="217"/>
      <c r="U34" s="218"/>
    </row>
    <row r="35" spans="1:21" s="115" customFormat="1" ht="15" customHeight="1">
      <c r="A35" s="204"/>
      <c r="B35" s="204"/>
      <c r="C35" s="204"/>
      <c r="D35" s="204"/>
      <c r="E35" s="204"/>
      <c r="F35" s="210"/>
      <c r="G35" s="216"/>
      <c r="H35" s="217"/>
      <c r="I35" s="218"/>
      <c r="J35" s="218"/>
      <c r="K35" s="218"/>
      <c r="L35" s="218"/>
      <c r="M35" s="211"/>
      <c r="N35" s="211"/>
      <c r="O35" s="211"/>
      <c r="P35" s="211"/>
      <c r="Q35" s="211"/>
      <c r="R35" s="218"/>
      <c r="S35" s="218"/>
      <c r="T35" s="217"/>
      <c r="U35" s="218"/>
    </row>
    <row r="36" spans="1:21" s="115" customFormat="1" ht="15" customHeight="1">
      <c r="A36" s="206"/>
      <c r="B36" s="206"/>
      <c r="C36" s="206"/>
      <c r="D36" s="206"/>
      <c r="E36" s="206"/>
      <c r="F36" s="232"/>
      <c r="G36" s="232"/>
      <c r="H36" s="232"/>
      <c r="I36" s="235"/>
      <c r="J36" s="235"/>
      <c r="K36" s="235"/>
      <c r="L36" s="235"/>
      <c r="M36" s="235"/>
      <c r="N36" s="236"/>
      <c r="O36" s="236"/>
      <c r="P36" s="236"/>
      <c r="Q36" s="236"/>
      <c r="R36" s="237"/>
      <c r="S36" s="237"/>
      <c r="T36" s="238"/>
      <c r="U36" s="237"/>
    </row>
    <row r="37" spans="1:6" ht="13.5">
      <c r="A37" s="45"/>
      <c r="B37" s="111"/>
      <c r="C37" s="45"/>
      <c r="D37" s="45"/>
      <c r="F37" s="45"/>
    </row>
    <row r="38" spans="2:15" ht="13.5">
      <c r="B38" s="46"/>
      <c r="C38" s="47"/>
      <c r="D38" s="47"/>
      <c r="N38" s="48"/>
      <c r="O38" s="48"/>
    </row>
    <row r="39" spans="2:15" ht="13.5">
      <c r="B39" s="49"/>
      <c r="C39" s="49"/>
      <c r="D39" s="49"/>
      <c r="N39" s="50"/>
      <c r="O39" s="50"/>
    </row>
    <row r="42" spans="1:6" ht="13.5">
      <c r="A42" s="45"/>
      <c r="B42" s="111"/>
      <c r="C42" s="45"/>
      <c r="D42" s="45"/>
      <c r="F42" s="45"/>
    </row>
    <row r="43" spans="2:15" ht="13.5">
      <c r="B43" s="46"/>
      <c r="C43" s="47"/>
      <c r="D43" s="47"/>
      <c r="N43" s="48"/>
      <c r="O43" s="48"/>
    </row>
    <row r="44" spans="2:15" ht="13.5">
      <c r="B44" s="49"/>
      <c r="C44" s="49"/>
      <c r="D44" s="49"/>
      <c r="N44" s="50"/>
      <c r="O44" s="50"/>
    </row>
  </sheetData>
  <sheetProtection/>
  <mergeCells count="15">
    <mergeCell ref="B6:B8"/>
    <mergeCell ref="C6:C8"/>
    <mergeCell ref="D6:D8"/>
    <mergeCell ref="E6:E8"/>
    <mergeCell ref="F6:F8"/>
    <mergeCell ref="G6:G8"/>
    <mergeCell ref="H7:J7"/>
    <mergeCell ref="K7:L7"/>
    <mergeCell ref="M7:Q7"/>
    <mergeCell ref="R7:U7"/>
    <mergeCell ref="A1:U1"/>
    <mergeCell ref="A2:U2"/>
    <mergeCell ref="A4:U4"/>
    <mergeCell ref="A5:U5"/>
    <mergeCell ref="A6:A8"/>
  </mergeCells>
  <printOptions horizontalCentered="1"/>
  <pageMargins left="0.3937007874015748" right="0.3937007874015748" top="1.1811023622047245" bottom="0.35433070866141736" header="0.1968503937007874" footer="0.1968503937007874"/>
  <pageSetup horizontalDpi="600" verticalDpi="600" orientation="landscape" scale="64" r:id="rId2"/>
  <headerFooter alignWithMargins="0">
    <oddHeader>&amp;C&amp;G</oddHeader>
    <oddFooter>&amp;C&amp;P&amp;RINFORME DE AVANCE TRIMESTRAL ENERO-JUNIO</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USUARIO</cp:lastModifiedBy>
  <cp:lastPrinted>2015-08-07T18:25:09Z</cp:lastPrinted>
  <dcterms:created xsi:type="dcterms:W3CDTF">2007-06-29T21:15:18Z</dcterms:created>
  <dcterms:modified xsi:type="dcterms:W3CDTF">2015-09-02T17:56:27Z</dcterms:modified>
  <cp:category/>
  <cp:version/>
  <cp:contentType/>
  <cp:contentStatus/>
</cp:coreProperties>
</file>